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codeName="Denne_projektmappe"/>
  <mc:AlternateContent xmlns:mc="http://schemas.openxmlformats.org/markup-compatibility/2006">
    <mc:Choice Requires="x15">
      <x15ac:absPath xmlns:x15ac="http://schemas.microsoft.com/office/spreadsheetml/2010/11/ac" url="M:\Documents\Laboratorie\Fælles\Formularer\"/>
    </mc:Choice>
  </mc:AlternateContent>
  <xr:revisionPtr revIDLastSave="0" documentId="13_ncr:1_{9418621C-118C-4DF4-876F-6182846B0700}" xr6:coauthVersionLast="41" xr6:coauthVersionMax="41" xr10:uidLastSave="{00000000-0000-0000-0000-000000000000}"/>
  <bookViews>
    <workbookView xWindow="-110" yWindow="-110" windowWidth="38620" windowHeight="21220" xr2:uid="{00000000-000D-0000-FFFF-FFFF00000000}"/>
  </bookViews>
  <sheets>
    <sheet name="1. Stamdata" sheetId="1" r:id="rId1"/>
    <sheet name="2. Jord" sheetId="2" r:id="rId2"/>
    <sheet name="3. Vand" sheetId="3" r:id="rId3"/>
    <sheet name="4. Vand inkl. feltmålinger" sheetId="15" r:id="rId4"/>
    <sheet name="5. Luft-Kulrør" sheetId="4" r:id="rId5"/>
    <sheet name="6. Luft-Orsarør" sheetId="8" r:id="rId6"/>
    <sheet name="7. Luft-ATD" sheetId="14" r:id="rId7"/>
    <sheet name="8. Luft-Canister" sheetId="16" r:id="rId8"/>
    <sheet name="Fakurering" sheetId="13" state="hidden" r:id="rId9"/>
    <sheet name="Klassifikation" sheetId="7" state="hidden" r:id="rId10"/>
  </sheets>
  <externalReferences>
    <externalReference r:id="rId11"/>
  </externalReferences>
  <definedNames>
    <definedName name="Faktura_ønskes">Fakurering!$A$1:$A$2</definedName>
    <definedName name="Klassifikation">Klassifikation!$A$1:$A$4</definedName>
    <definedName name="_xlnm.Print_Area" localSheetId="0">'1. Stamdata'!$A$1:$V$52</definedName>
    <definedName name="_xlnm.Print_Area" localSheetId="1">'2. Jord'!$A$1:$AC$146</definedName>
    <definedName name="_xlnm.Print_Area" localSheetId="2">'3. Vand'!$A$1:$AB$102</definedName>
    <definedName name="_xlnm.Print_Area" localSheetId="3">'4. Vand inkl. feltmålinger'!$A$1:$AB$52</definedName>
    <definedName name="_xlnm.Print_Area" localSheetId="4">'5. Luft-Kulrør'!$A$1:$T$149</definedName>
    <definedName name="_xlnm.Print_Area" localSheetId="5">'6. Luft-Orsarør'!$A$1:$U$149</definedName>
    <definedName name="_xlnm.Print_Area" localSheetId="6">'7. Luft-ATD'!$A$1:$T$105</definedName>
    <definedName name="_xlnm.Print_Area" localSheetId="7">'8. Luft-Canister'!$A$1:$T$105</definedName>
    <definedName name="_xlnm.Print_Titles" localSheetId="1">'2. Jord'!$4:$6</definedName>
    <definedName name="_xlnm.Print_Titles" localSheetId="2">'3. Vand'!$4:$6</definedName>
    <definedName name="_xlnm.Print_Titles" localSheetId="4">'5. Luft-Kulrør'!$4:$6</definedName>
    <definedName name="_xlnm.Print_Titles" localSheetId="5">'6. Luft-Orsarør'!$4:$6</definedName>
    <definedName name="_xlnm.Print_Titles" localSheetId="6">'7. Luft-ATD'!$4:$6</definedName>
    <definedName name="_xlnm.Print_Titles" localSheetId="7">'8. Luft-Canister'!$4:$6</definedName>
    <definedName name="Vejledning" localSheetId="3">[1]Klassifikation!$A$1:$A$5</definedName>
    <definedName name="Vejledning">Klassifikation!$A$1:$A$5</definedName>
    <definedName name="Z_C0993FE7_B9DF_4134_B870_5E42709BE796_.wvu.Cols" localSheetId="0" hidden="1">'1. Stamdata'!$W:$AJ</definedName>
    <definedName name="Z_C0993FE7_B9DF_4134_B870_5E42709BE796_.wvu.Cols" localSheetId="1" hidden="1">'2. Jord'!$V:$AI</definedName>
    <definedName name="Z_C0993FE7_B9DF_4134_B870_5E42709BE796_.wvu.PrintArea" localSheetId="0" hidden="1">'1. Stamdata'!$B$1:$V$47</definedName>
    <definedName name="Z_C0993FE7_B9DF_4134_B870_5E42709BE796_.wvu.PrintArea" localSheetId="1" hidden="1">'2. Jord'!$A$1:$AC$171</definedName>
    <definedName name="Z_C0993FE7_B9DF_4134_B870_5E42709BE796_.wvu.PrintArea" localSheetId="2" hidden="1">'3. Vand'!$A$1:$AA$73</definedName>
    <definedName name="Z_C0993FE7_B9DF_4134_B870_5E42709BE796_.wvu.PrintArea" localSheetId="3" hidden="1">'4. Vand inkl. feltmålinger'!$A$1:$AA$52</definedName>
    <definedName name="Z_C0993FE7_B9DF_4134_B870_5E42709BE796_.wvu.PrintArea" localSheetId="4" hidden="1">'5. Luft-Kulrør'!$A$1:$T$87</definedName>
    <definedName name="Z_C0993FE7_B9DF_4134_B870_5E42709BE796_.wvu.PrintArea" localSheetId="5" hidden="1">'6. Luft-Orsarør'!$A$1:$U$87</definedName>
    <definedName name="Z_C0993FE7_B9DF_4134_B870_5E42709BE796_.wvu.PrintArea" localSheetId="6" hidden="1">'7. Luft-ATD'!$A$1:$T$87</definedName>
    <definedName name="Z_C0993FE7_B9DF_4134_B870_5E42709BE796_.wvu.PrintArea" localSheetId="7" hidden="1">'8. Luft-Canister'!$A$1:$T$87</definedName>
  </definedNames>
  <calcPr calcId="191029"/>
  <customWorkbookViews>
    <customWorkbookView name="Hilmir Thor Omarsson - Privat visning" guid="{C0993FE7-B9DF-4134-B870-5E42709BE796}" mergeInterval="0" personalView="1" maximized="1" windowWidth="1680" windowHeight="8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44" i="4" l="1"/>
  <c r="X144" i="4"/>
  <c r="Y143" i="4"/>
  <c r="X143" i="4"/>
  <c r="Y142" i="4"/>
  <c r="X142" i="4"/>
  <c r="U142" i="4" s="1"/>
  <c r="Y141" i="4"/>
  <c r="X141" i="4"/>
  <c r="U141" i="4" s="1"/>
  <c r="Y140" i="4"/>
  <c r="X140" i="4"/>
  <c r="Y139" i="4"/>
  <c r="X139" i="4"/>
  <c r="Y138" i="4"/>
  <c r="X138" i="4"/>
  <c r="Y137" i="4"/>
  <c r="X137" i="4"/>
  <c r="U137" i="4" s="1"/>
  <c r="Y136" i="4"/>
  <c r="X136" i="4"/>
  <c r="Y135" i="4"/>
  <c r="X135" i="4"/>
  <c r="Y134" i="4"/>
  <c r="X134" i="4"/>
  <c r="U134" i="4" s="1"/>
  <c r="Y133" i="4"/>
  <c r="X133" i="4"/>
  <c r="U133" i="4" s="1"/>
  <c r="Y132" i="4"/>
  <c r="X132" i="4"/>
  <c r="Y131" i="4"/>
  <c r="X131" i="4"/>
  <c r="Y130" i="4"/>
  <c r="X130" i="4"/>
  <c r="Y129" i="4"/>
  <c r="X129" i="4"/>
  <c r="U129" i="4" s="1"/>
  <c r="Y128" i="4"/>
  <c r="X128" i="4"/>
  <c r="Y127" i="4"/>
  <c r="X127" i="4"/>
  <c r="Y126" i="4"/>
  <c r="X126" i="4"/>
  <c r="U126" i="4" s="1"/>
  <c r="Y125" i="4"/>
  <c r="X125" i="4"/>
  <c r="U125" i="4" s="1"/>
  <c r="Y124" i="4"/>
  <c r="X124" i="4"/>
  <c r="Y123" i="4"/>
  <c r="X123" i="4"/>
  <c r="Y122" i="4"/>
  <c r="X122" i="4"/>
  <c r="U122" i="4" s="1"/>
  <c r="Y121" i="4"/>
  <c r="X121" i="4"/>
  <c r="U121" i="4" s="1"/>
  <c r="Y120" i="4"/>
  <c r="X120" i="4"/>
  <c r="Y119" i="4"/>
  <c r="X119" i="4"/>
  <c r="Y118" i="4"/>
  <c r="X118" i="4"/>
  <c r="U118" i="4" s="1"/>
  <c r="Y117" i="4"/>
  <c r="X117" i="4"/>
  <c r="U117" i="4" s="1"/>
  <c r="Y116" i="4"/>
  <c r="X116" i="4"/>
  <c r="Y115" i="4"/>
  <c r="X115" i="4"/>
  <c r="Y114" i="4"/>
  <c r="X114" i="4"/>
  <c r="Y113" i="4"/>
  <c r="X113" i="4"/>
  <c r="U113" i="4" s="1"/>
  <c r="Y112" i="4"/>
  <c r="X112" i="4"/>
  <c r="Y111" i="4"/>
  <c r="X111" i="4"/>
  <c r="Y110" i="4"/>
  <c r="X110" i="4"/>
  <c r="U110" i="4" s="1"/>
  <c r="Y109" i="4"/>
  <c r="X109" i="4"/>
  <c r="U109" i="4" s="1"/>
  <c r="Y108" i="4"/>
  <c r="X108" i="4"/>
  <c r="Y107" i="4"/>
  <c r="X107" i="4"/>
  <c r="Y106" i="4"/>
  <c r="X106" i="4"/>
  <c r="Y105" i="4"/>
  <c r="X105" i="4"/>
  <c r="U105" i="4" s="1"/>
  <c r="Y104" i="4"/>
  <c r="X104" i="4"/>
  <c r="Y103" i="4"/>
  <c r="X103" i="4"/>
  <c r="Y102" i="4"/>
  <c r="X102" i="4"/>
  <c r="U102" i="4" s="1"/>
  <c r="Y101" i="4"/>
  <c r="X101" i="4"/>
  <c r="U101" i="4" s="1"/>
  <c r="Y100" i="4"/>
  <c r="X100" i="4"/>
  <c r="Y99" i="4"/>
  <c r="X99" i="4"/>
  <c r="Y98" i="4"/>
  <c r="X98" i="4"/>
  <c r="Y97" i="4"/>
  <c r="X97" i="4"/>
  <c r="U97" i="4" s="1"/>
  <c r="Y96" i="4"/>
  <c r="X96" i="4"/>
  <c r="Y95" i="4"/>
  <c r="X95" i="4"/>
  <c r="Y94" i="4"/>
  <c r="X94" i="4"/>
  <c r="U94" i="4" s="1"/>
  <c r="Y93" i="4"/>
  <c r="X93" i="4"/>
  <c r="U93" i="4" s="1"/>
  <c r="Y92" i="4"/>
  <c r="X92" i="4"/>
  <c r="Y91" i="4"/>
  <c r="X91" i="4"/>
  <c r="Y90" i="4"/>
  <c r="X90" i="4"/>
  <c r="Y89" i="4"/>
  <c r="X89" i="4"/>
  <c r="U89" i="4" s="1"/>
  <c r="Y88" i="4"/>
  <c r="X88" i="4"/>
  <c r="Y87" i="4"/>
  <c r="X87" i="4"/>
  <c r="Y86" i="4"/>
  <c r="X86" i="4"/>
  <c r="U86" i="4" s="1"/>
  <c r="Y85" i="4"/>
  <c r="X85" i="4"/>
  <c r="U85" i="4" s="1"/>
  <c r="Y84" i="4"/>
  <c r="X84" i="4"/>
  <c r="Y83" i="4"/>
  <c r="X83" i="4"/>
  <c r="Y82" i="4"/>
  <c r="X82" i="4"/>
  <c r="Y81" i="4"/>
  <c r="X81" i="4"/>
  <c r="U81" i="4" s="1"/>
  <c r="Y80" i="4"/>
  <c r="X80" i="4"/>
  <c r="Y79" i="4"/>
  <c r="X79" i="4"/>
  <c r="Y78" i="4"/>
  <c r="X78" i="4"/>
  <c r="U78" i="4" s="1"/>
  <c r="Y77" i="4"/>
  <c r="X77" i="4"/>
  <c r="U77" i="4" s="1"/>
  <c r="Y76" i="4"/>
  <c r="X76" i="4"/>
  <c r="Y75" i="4"/>
  <c r="X75" i="4"/>
  <c r="Y74" i="4"/>
  <c r="X74" i="4"/>
  <c r="Y73" i="4"/>
  <c r="X73" i="4"/>
  <c r="U73" i="4" s="1"/>
  <c r="Y72" i="4"/>
  <c r="X72" i="4"/>
  <c r="Y71" i="4"/>
  <c r="X71" i="4"/>
  <c r="Y70" i="4"/>
  <c r="X70" i="4"/>
  <c r="U70" i="4" s="1"/>
  <c r="Y69" i="4"/>
  <c r="X69" i="4"/>
  <c r="U69" i="4" s="1"/>
  <c r="Y68" i="4"/>
  <c r="X68" i="4"/>
  <c r="Y67" i="4"/>
  <c r="X67" i="4"/>
  <c r="Y66" i="4"/>
  <c r="X66" i="4"/>
  <c r="Y65" i="4"/>
  <c r="X65" i="4"/>
  <c r="U65" i="4" s="1"/>
  <c r="Y64" i="4"/>
  <c r="X64" i="4"/>
  <c r="Y63" i="4"/>
  <c r="X63" i="4"/>
  <c r="Y62" i="4"/>
  <c r="X62" i="4"/>
  <c r="U62" i="4" s="1"/>
  <c r="Y61" i="4"/>
  <c r="X61" i="4"/>
  <c r="U61" i="4" s="1"/>
  <c r="Y60" i="4"/>
  <c r="X60" i="4"/>
  <c r="Y59" i="4"/>
  <c r="X59" i="4"/>
  <c r="Y58" i="4"/>
  <c r="X58" i="4"/>
  <c r="Y57" i="4"/>
  <c r="X57" i="4"/>
  <c r="U57" i="4" s="1"/>
  <c r="Y56" i="4"/>
  <c r="X56" i="4"/>
  <c r="Y55" i="4"/>
  <c r="X55" i="4"/>
  <c r="Y54" i="4"/>
  <c r="X54" i="4"/>
  <c r="U54" i="4" s="1"/>
  <c r="Y53" i="4"/>
  <c r="X53" i="4"/>
  <c r="U53" i="4" s="1"/>
  <c r="Y52" i="4"/>
  <c r="X52" i="4"/>
  <c r="Y51" i="4"/>
  <c r="X51" i="4"/>
  <c r="Y50" i="4"/>
  <c r="X50" i="4"/>
  <c r="U50" i="4" s="1"/>
  <c r="Y49" i="4"/>
  <c r="X49" i="4"/>
  <c r="U49" i="4" s="1"/>
  <c r="Y48" i="4"/>
  <c r="X48" i="4"/>
  <c r="Y47" i="4"/>
  <c r="X47" i="4"/>
  <c r="U47" i="4" s="1"/>
  <c r="Y46" i="4"/>
  <c r="X46" i="4"/>
  <c r="U46" i="4" s="1"/>
  <c r="Y45" i="4"/>
  <c r="X45" i="4"/>
  <c r="U144" i="4"/>
  <c r="U143" i="4"/>
  <c r="U140" i="4"/>
  <c r="U139" i="4"/>
  <c r="U138" i="4"/>
  <c r="U136" i="4"/>
  <c r="U135" i="4"/>
  <c r="U132" i="4"/>
  <c r="U131" i="4"/>
  <c r="U130" i="4"/>
  <c r="U128" i="4"/>
  <c r="U127" i="4"/>
  <c r="U124" i="4"/>
  <c r="U123" i="4"/>
  <c r="U120" i="4"/>
  <c r="U119" i="4"/>
  <c r="U116" i="4"/>
  <c r="U115" i="4"/>
  <c r="U114" i="4"/>
  <c r="U112" i="4"/>
  <c r="U111" i="4"/>
  <c r="U108" i="4"/>
  <c r="U107" i="4"/>
  <c r="U106" i="4"/>
  <c r="U104" i="4"/>
  <c r="U103" i="4"/>
  <c r="U100" i="4"/>
  <c r="U99" i="4"/>
  <c r="U98" i="4"/>
  <c r="U96" i="4"/>
  <c r="U95" i="4"/>
  <c r="U92" i="4"/>
  <c r="U91" i="4"/>
  <c r="U90" i="4"/>
  <c r="U88" i="4"/>
  <c r="U87" i="4"/>
  <c r="U84" i="4"/>
  <c r="U83" i="4"/>
  <c r="U82" i="4"/>
  <c r="U80" i="4"/>
  <c r="U79" i="4"/>
  <c r="U76" i="4"/>
  <c r="U75" i="4"/>
  <c r="U74" i="4"/>
  <c r="U72" i="4"/>
  <c r="U71" i="4"/>
  <c r="U68" i="4"/>
  <c r="U67" i="4"/>
  <c r="U66" i="4"/>
  <c r="U64" i="4"/>
  <c r="U63" i="4"/>
  <c r="U60" i="4"/>
  <c r="U59" i="4"/>
  <c r="U58" i="4"/>
  <c r="U56" i="4"/>
  <c r="U55" i="4"/>
  <c r="U52" i="4"/>
  <c r="U51" i="4"/>
  <c r="U48" i="4"/>
  <c r="U45" i="4" l="1"/>
  <c r="V33" i="1"/>
  <c r="P30" i="4"/>
  <c r="P30" i="8"/>
  <c r="O5" i="16" l="1"/>
  <c r="O5" i="14"/>
  <c r="P5" i="8"/>
  <c r="O5" i="4"/>
  <c r="V5" i="15"/>
  <c r="F5" i="15"/>
  <c r="P4" i="15"/>
  <c r="D4" i="15"/>
  <c r="V5" i="3"/>
  <c r="F5" i="3"/>
  <c r="D4" i="3"/>
  <c r="P4" i="3"/>
  <c r="P5" i="2"/>
  <c r="C5" i="2"/>
  <c r="A31" i="2" l="1"/>
  <c r="T30" i="14"/>
  <c r="S30" i="14"/>
  <c r="R30" i="14"/>
  <c r="Q30" i="14"/>
  <c r="P30" i="14"/>
  <c r="O30" i="14"/>
  <c r="N30" i="14"/>
  <c r="M30" i="14"/>
  <c r="L30" i="14"/>
  <c r="T30" i="16"/>
  <c r="S30" i="16"/>
  <c r="R30" i="16"/>
  <c r="J23" i="16"/>
  <c r="A23" i="16"/>
  <c r="J22" i="16"/>
  <c r="A22" i="16"/>
  <c r="J21" i="16"/>
  <c r="C21" i="16"/>
  <c r="A21" i="16"/>
  <c r="J20" i="16"/>
  <c r="C20" i="16"/>
  <c r="A20" i="16"/>
  <c r="J19" i="16"/>
  <c r="C19" i="16"/>
  <c r="A19" i="16"/>
  <c r="J18" i="16"/>
  <c r="C18" i="16"/>
  <c r="A18" i="16"/>
  <c r="J17" i="16"/>
  <c r="C17" i="16"/>
  <c r="A17" i="16"/>
  <c r="J16" i="16"/>
  <c r="C16" i="16"/>
  <c r="A16" i="16"/>
  <c r="J15" i="16"/>
  <c r="C15" i="16"/>
  <c r="A15" i="16"/>
  <c r="C5" i="16"/>
  <c r="J4" i="16"/>
  <c r="C4" i="16"/>
  <c r="A18" i="2"/>
  <c r="A20" i="2"/>
  <c r="A16" i="2"/>
  <c r="A17" i="2"/>
  <c r="A19" i="2"/>
  <c r="A21" i="2"/>
  <c r="A22" i="2"/>
  <c r="A23" i="2"/>
  <c r="J13" i="1" l="1"/>
  <c r="J15" i="1"/>
  <c r="J4" i="14"/>
  <c r="C5" i="14"/>
  <c r="C4" i="14"/>
  <c r="M4" i="8"/>
  <c r="C5" i="8"/>
  <c r="C4" i="8"/>
  <c r="M4" i="4"/>
  <c r="C5" i="4"/>
  <c r="C4" i="4"/>
  <c r="M4" i="2"/>
  <c r="C4" i="2"/>
  <c r="A23" i="14"/>
  <c r="A22" i="14"/>
  <c r="A21" i="14"/>
  <c r="A20" i="14"/>
  <c r="A19" i="14"/>
  <c r="A18" i="14"/>
  <c r="A17" i="14"/>
  <c r="A16" i="14"/>
  <c r="A15" i="14"/>
  <c r="A23" i="8"/>
  <c r="A22" i="8"/>
  <c r="A21" i="8"/>
  <c r="A20" i="8"/>
  <c r="A19" i="8"/>
  <c r="A18" i="8"/>
  <c r="A17" i="8"/>
  <c r="A16" i="8"/>
  <c r="A15" i="8"/>
  <c r="A23" i="4"/>
  <c r="A22" i="4"/>
  <c r="A21" i="4"/>
  <c r="A20" i="4"/>
  <c r="A19" i="4"/>
  <c r="A18" i="4"/>
  <c r="A17" i="4"/>
  <c r="A16" i="4"/>
  <c r="A15" i="4"/>
  <c r="A23" i="15"/>
  <c r="A22" i="15"/>
  <c r="A21" i="15"/>
  <c r="A20" i="15"/>
  <c r="A19" i="15"/>
  <c r="A18" i="15"/>
  <c r="A17" i="15"/>
  <c r="A16" i="15"/>
  <c r="A15" i="15"/>
  <c r="A23" i="3"/>
  <c r="A22" i="3"/>
  <c r="A21" i="3"/>
  <c r="A20" i="3"/>
  <c r="A19" i="3"/>
  <c r="A18" i="3"/>
  <c r="A17" i="3"/>
  <c r="A16" i="3"/>
  <c r="A15" i="3"/>
  <c r="A15" i="2"/>
  <c r="J23" i="14"/>
  <c r="K23" i="8"/>
  <c r="K23" i="4"/>
  <c r="Q23" i="15"/>
  <c r="Q23" i="3"/>
  <c r="L23" i="2"/>
  <c r="Q22" i="15" l="1"/>
  <c r="Q21" i="15"/>
  <c r="Q20" i="15"/>
  <c r="G20" i="15"/>
  <c r="Q19" i="15"/>
  <c r="G19" i="15"/>
  <c r="Q18" i="15"/>
  <c r="G18" i="15"/>
  <c r="Q17" i="15"/>
  <c r="G17" i="15"/>
  <c r="Q16" i="15"/>
  <c r="G16" i="15"/>
  <c r="Q15" i="15"/>
  <c r="G15" i="15"/>
  <c r="J20" i="14"/>
  <c r="J21" i="14"/>
  <c r="J22" i="14"/>
  <c r="K20" i="8"/>
  <c r="K21" i="8"/>
  <c r="K22" i="8"/>
  <c r="K19" i="4"/>
  <c r="K20" i="4"/>
  <c r="K21" i="4"/>
  <c r="K22" i="4"/>
  <c r="Q19" i="3"/>
  <c r="Q20" i="3"/>
  <c r="Q21" i="3"/>
  <c r="Q22" i="3"/>
  <c r="L20" i="2" l="1"/>
  <c r="L21" i="2"/>
  <c r="L22" i="2"/>
  <c r="AA38" i="15" l="1"/>
  <c r="M38" i="15"/>
  <c r="AB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B15" i="1" l="1"/>
  <c r="C21" i="14" l="1"/>
  <c r="C20" i="14"/>
  <c r="J19" i="14"/>
  <c r="C19" i="14"/>
  <c r="J18" i="14"/>
  <c r="C18" i="14"/>
  <c r="J17" i="14"/>
  <c r="C17" i="14"/>
  <c r="J16" i="14"/>
  <c r="C16" i="14"/>
  <c r="J15" i="14"/>
  <c r="C15" i="14"/>
  <c r="L31" i="2" l="1"/>
  <c r="K31" i="2"/>
  <c r="O30" i="8"/>
  <c r="N30" i="8"/>
  <c r="M30" i="8"/>
  <c r="L30" i="8"/>
  <c r="K30" i="8"/>
  <c r="J30" i="8"/>
  <c r="I30" i="8"/>
  <c r="H30" i="8"/>
  <c r="G30" i="8"/>
  <c r="O30" i="4"/>
  <c r="N30" i="4"/>
  <c r="M30" i="4"/>
  <c r="L30" i="4"/>
  <c r="K30" i="4"/>
  <c r="J30" i="4"/>
  <c r="I30" i="4"/>
  <c r="H30" i="4"/>
  <c r="G30" i="4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U31" i="2"/>
  <c r="S31" i="2"/>
  <c r="T31" i="2"/>
  <c r="R31" i="2"/>
  <c r="Q31" i="2"/>
  <c r="P31" i="2"/>
  <c r="O31" i="2"/>
  <c r="N31" i="2"/>
  <c r="M31" i="2"/>
  <c r="J31" i="2"/>
  <c r="I31" i="2"/>
  <c r="H31" i="2"/>
  <c r="G31" i="2"/>
  <c r="C21" i="8"/>
  <c r="C21" i="4"/>
  <c r="C21" i="2"/>
  <c r="C20" i="8"/>
  <c r="K19" i="8"/>
  <c r="C19" i="8"/>
  <c r="K18" i="8"/>
  <c r="C18" i="8"/>
  <c r="K17" i="8"/>
  <c r="C17" i="8"/>
  <c r="K16" i="8"/>
  <c r="C16" i="8"/>
  <c r="K15" i="8"/>
  <c r="C15" i="8"/>
  <c r="L19" i="2"/>
  <c r="L18" i="2"/>
  <c r="L17" i="2"/>
  <c r="L16" i="2"/>
  <c r="L15" i="2"/>
  <c r="G20" i="3"/>
  <c r="G19" i="3"/>
  <c r="Q18" i="3"/>
  <c r="G18" i="3"/>
  <c r="Q17" i="3"/>
  <c r="G17" i="3"/>
  <c r="Q16" i="3"/>
  <c r="G16" i="3"/>
  <c r="Q15" i="3"/>
  <c r="G15" i="3"/>
  <c r="C20" i="4"/>
  <c r="C19" i="4"/>
  <c r="K18" i="4"/>
  <c r="C18" i="4"/>
  <c r="K17" i="4"/>
  <c r="C17" i="4"/>
  <c r="K16" i="4"/>
  <c r="C16" i="4"/>
  <c r="K15" i="4"/>
  <c r="C15" i="4"/>
  <c r="C15" i="2"/>
  <c r="C16" i="2"/>
  <c r="C17" i="2"/>
  <c r="C18" i="2"/>
  <c r="C19" i="2"/>
  <c r="C20" i="2"/>
  <c r="B13" i="1" l="1"/>
  <c r="J9" i="1"/>
  <c r="B11" i="1"/>
  <c r="J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Hilmir Omarsson</author>
    <author>Camilla Hojsted</author>
  </authors>
  <commentList>
    <comment ref="B31" authorId="0" shapeId="0" xr:uid="{00000000-0006-0000-0000-000001000000}">
      <text>
        <r>
          <rPr>
            <sz val="9"/>
            <color indexed="81"/>
            <rFont val="Tahoma"/>
            <family val="2"/>
          </rPr>
          <t>Såfremt der er flere rapportmodtagere, adskilles mailadresserne med semikolon ;</t>
        </r>
      </text>
    </comment>
    <comment ref="B3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Fakturamodtagerens personreference til brug for elektronisk fakturering.
</t>
        </r>
      </text>
    </comment>
    <comment ref="B34" authorId="1" shapeId="0" xr:uid="{00000000-0006-0000-0000-000003000000}">
      <text>
        <r>
          <rPr>
            <sz val="9"/>
            <color indexed="81"/>
            <rFont val="Tahoma"/>
            <family val="2"/>
          </rPr>
          <t>Yderligere reference på fakturaen. Lokalitetsnr. og lokalitetsnavn bliver altid påført fakturaen.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Hilmir Omarsson</author>
  </authors>
  <commentList>
    <comment ref="P30" authorId="0" shapeId="0" xr:uid="{1EFDEB79-2524-4CCD-91D1-78C5FC67FAF2}">
      <text>
        <r>
          <rPr>
            <sz val="9"/>
            <color indexed="81"/>
            <rFont val="Tahoma"/>
            <family val="2"/>
          </rPr>
          <t>Luftvolume samt PrøvestedsID skal udfyldes for alle prøver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Hilmir Omarsson</author>
  </authors>
  <commentList>
    <comment ref="P30" authorId="0" shapeId="0" xr:uid="{1C53D8AB-1A46-4C90-B53D-5A4EB09085B4}">
      <text>
        <r>
          <rPr>
            <sz val="9"/>
            <color indexed="81"/>
            <rFont val="Tahoma"/>
            <family val="2"/>
          </rPr>
          <t>PrøvestedsID samt Start- og Sluttid skal angives for alle prøver.</t>
        </r>
      </text>
    </comment>
  </commentList>
</comments>
</file>

<file path=xl/sharedStrings.xml><?xml version="1.0" encoding="utf-8"?>
<sst xmlns="http://schemas.openxmlformats.org/spreadsheetml/2006/main" count="427" uniqueCount="191">
  <si>
    <t>Sagsnr.:</t>
  </si>
  <si>
    <t>Adresse:</t>
  </si>
  <si>
    <t>Bemærkninger:</t>
  </si>
  <si>
    <t>Labnr.</t>
  </si>
  <si>
    <t>Andet</t>
  </si>
  <si>
    <t>Prøvetager:</t>
  </si>
  <si>
    <t>Udtagningsdato:</t>
  </si>
  <si>
    <t>Rekvisitionsdato:</t>
  </si>
  <si>
    <t>Analyserekvisition VAND</t>
  </si>
  <si>
    <t>ICP pk: Pb, Cd, Cr, Cu, Ni, Zn (5543)</t>
  </si>
  <si>
    <t>Chlorerede opløsningsmidler (5845)</t>
  </si>
  <si>
    <t>PAH'er 16 stoffer (5679)</t>
  </si>
  <si>
    <t>KULRØR</t>
  </si>
  <si>
    <t>ORSA-rør</t>
  </si>
  <si>
    <t>Chlorerede opløsningsmidler (5832)</t>
  </si>
  <si>
    <t>Chlorerede nedbrydningsprod (6316)</t>
  </si>
  <si>
    <t>Chlor.opl+nedbryd.prod, samme rør (5851)</t>
  </si>
  <si>
    <t>PID måling (5603)</t>
  </si>
  <si>
    <t>Analyserekvisition JORD</t>
  </si>
  <si>
    <t>Nedenstående oplysninger udfyldes på denne side og overføres automatisk til alle faneblade</t>
  </si>
  <si>
    <t xml:space="preserve"> </t>
  </si>
  <si>
    <t>Lokalitetsnavn:</t>
  </si>
  <si>
    <t>Skal udfyldes</t>
  </si>
  <si>
    <t>Lokalitetsnr.:</t>
  </si>
  <si>
    <t>Udtagningstidspunkt</t>
  </si>
  <si>
    <t xml:space="preserve">Fortsættes (sæt kryds) </t>
  </si>
  <si>
    <t>Bemærkninger og beskrivelse af prøver (klarhed, bundfald, fri fase ect.):</t>
  </si>
  <si>
    <t>Phenoler (5985)</t>
  </si>
  <si>
    <t>Phenoler og chlorphenoler (5984)</t>
  </si>
  <si>
    <t>PAH'er (Reflab 4:2008) og ICP pk. (6345)</t>
  </si>
  <si>
    <t>Kulbrinter, Reflab 1:2010 (6341)</t>
  </si>
  <si>
    <t>PAH'er, 7 stoffer (Reflab 4:2008) (6289)</t>
  </si>
  <si>
    <r>
      <rPr>
        <b/>
        <sz val="8"/>
        <rFont val="Arial"/>
        <family val="2"/>
      </rPr>
      <t>Jordpakke:</t>
    </r>
    <r>
      <rPr>
        <sz val="8"/>
        <rFont val="Arial"/>
        <family val="2"/>
      </rPr>
      <t xml:space="preserve"> Kulbrinter (Reflab 1:2010),</t>
    </r>
  </si>
  <si>
    <t>Sjælland</t>
  </si>
  <si>
    <t>Sjælland med kl. 0</t>
  </si>
  <si>
    <t>Aarhus</t>
  </si>
  <si>
    <t>Nordjylland</t>
  </si>
  <si>
    <t>Den udfyldte analyserekvisition mailes til info.hmb@alsglobal.com i Excel-format</t>
  </si>
  <si>
    <t>Bekendtgørelse 1479, juli 2010</t>
  </si>
  <si>
    <t>Start tid (f.eks.00:00)</t>
  </si>
  <si>
    <t>Slut tid (f.eks. 23:59)</t>
  </si>
  <si>
    <t>Polære opløsningsmidler HS (6496)</t>
  </si>
  <si>
    <t>Kulbrinter+BTEXN+chlor.opl+nedbr (5805)</t>
  </si>
  <si>
    <t>Optælling</t>
  </si>
  <si>
    <t>Hurtigst muligt (D)</t>
  </si>
  <si>
    <t>Ugentlig samlefaktura (J)</t>
  </si>
  <si>
    <t>Udfyldt</t>
  </si>
  <si>
    <t>Normal</t>
  </si>
  <si>
    <t>Forbeholdt ALS</t>
  </si>
  <si>
    <t>Kulbrinter og BTEXN, Reflab 1:2010 (6340)</t>
  </si>
  <si>
    <r>
      <t>Jordpakke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med BTEXN</t>
    </r>
    <r>
      <rPr>
        <sz val="8"/>
        <rFont val="Arial"/>
        <family val="2"/>
      </rPr>
      <t xml:space="preserve"> (6344)</t>
    </r>
  </si>
  <si>
    <r>
      <t xml:space="preserve">Måletype:
</t>
    </r>
    <r>
      <rPr>
        <sz val="9"/>
        <rFont val="Arial"/>
        <family val="2"/>
      </rPr>
      <t>Poreluft (P), Indeklima (I), Udeluft (U)</t>
    </r>
  </si>
  <si>
    <r>
      <t xml:space="preserve">Prøve ID 
</t>
    </r>
    <r>
      <rPr>
        <sz val="10"/>
        <rFont val="Arial"/>
        <family val="2"/>
      </rPr>
      <t>(Client Sample ID)</t>
    </r>
  </si>
  <si>
    <t>Canistertryk, start (Hg/psig)</t>
  </si>
  <si>
    <t>Canistertryk, slut (Hg/psig)</t>
  </si>
  <si>
    <t>SC00431</t>
  </si>
  <si>
    <t>FCR00366</t>
  </si>
  <si>
    <t>Prøvetagning, start (dato)</t>
  </si>
  <si>
    <t>Prøvetagning, slut (dato)</t>
  </si>
  <si>
    <t>Prøvetagning, start (tidspunkt)</t>
  </si>
  <si>
    <t>Prøvetagning, slut (tidspunkt)</t>
  </si>
  <si>
    <t>x</t>
  </si>
  <si>
    <t>Chlorerede opl. og nedbrydning (6629)</t>
  </si>
  <si>
    <t>Individuel certificering (9430,51)</t>
  </si>
  <si>
    <t>Eksempel</t>
  </si>
  <si>
    <t>I</t>
  </si>
  <si>
    <t>Udstyr</t>
  </si>
  <si>
    <t>Prøvetagningsperiode</t>
  </si>
  <si>
    <t>Tryk</t>
  </si>
  <si>
    <t>Analyser</t>
  </si>
  <si>
    <t>*Analysetid regnes efter ankomst af canister til ALS USA</t>
  </si>
  <si>
    <t>Analysetid*:</t>
  </si>
  <si>
    <t>Dag-til dag</t>
  </si>
  <si>
    <t>3 arbejdsdage</t>
  </si>
  <si>
    <r>
      <t>Flow Controller ID (FC</t>
    </r>
    <r>
      <rPr>
        <u/>
        <sz val="9"/>
        <rFont val="Arial"/>
        <family val="2"/>
      </rPr>
      <t>XXXXXX</t>
    </r>
    <r>
      <rPr>
        <sz val="9"/>
        <rFont val="Arial"/>
        <family val="2"/>
      </rPr>
      <t>)</t>
    </r>
  </si>
  <si>
    <r>
      <t>Canister ID (AS</t>
    </r>
    <r>
      <rPr>
        <u/>
        <sz val="9"/>
        <rFont val="Arial"/>
        <family val="2"/>
      </rPr>
      <t>XXXXX</t>
    </r>
    <r>
      <rPr>
        <sz val="9"/>
        <rFont val="Arial"/>
        <family val="2"/>
      </rPr>
      <t xml:space="preserve"> , SC</t>
    </r>
    <r>
      <rPr>
        <u/>
        <sz val="9"/>
        <rFont val="Arial"/>
        <family val="2"/>
      </rPr>
      <t>XXXXX</t>
    </r>
    <r>
      <rPr>
        <sz val="9"/>
        <rFont val="Arial"/>
        <family val="2"/>
      </rPr>
      <t>)</t>
    </r>
  </si>
  <si>
    <t>SCAN 75 VOC-stoffer (9430,00)</t>
  </si>
  <si>
    <t>DD.MM.ÅÅ</t>
  </si>
  <si>
    <t>TT:MM</t>
  </si>
  <si>
    <t>Feltmålinger</t>
  </si>
  <si>
    <t>Temperatur (°C):</t>
  </si>
  <si>
    <t>Forpumpning (l):</t>
  </si>
  <si>
    <t>pH:</t>
  </si>
  <si>
    <t>Pumpeydelse (m3/t):</t>
  </si>
  <si>
    <r>
      <t xml:space="preserve">Ledningsevne </t>
    </r>
    <r>
      <rPr>
        <sz val="9"/>
        <rFont val="Arial"/>
        <family val="2"/>
      </rPr>
      <t>(mS/m)</t>
    </r>
    <r>
      <rPr>
        <sz val="10"/>
        <rFont val="Arial"/>
        <family val="2"/>
      </rPr>
      <t>:</t>
    </r>
  </si>
  <si>
    <t>Pejlings målepunkt:</t>
  </si>
  <si>
    <t>Iltindhold (mg/l):</t>
  </si>
  <si>
    <t>Pejling i ro (m u.mp.)</t>
  </si>
  <si>
    <t>Iltmætning (%):</t>
  </si>
  <si>
    <t>Pejling i drift (m u.mp.):</t>
  </si>
  <si>
    <t>Redoxpotentiale (mV):</t>
  </si>
  <si>
    <t>ALS afrapporterer max. 100 prøver pr. sag. Såfremt der fremsendes flere end 100 prøver samtidigt, udfyldes flere rekvisitioner.</t>
  </si>
  <si>
    <t>Emballage og prøveafhentning bestilles på:</t>
  </si>
  <si>
    <t>https://www.alsglobal.dk/transport-og-emballage</t>
  </si>
  <si>
    <t>ALS' prøvemodtagelse kan kontaktes på mail og telefon:</t>
  </si>
  <si>
    <t>Personreference:</t>
  </si>
  <si>
    <t>Rapportmodtager:</t>
  </si>
  <si>
    <t>Telefonnummer:</t>
  </si>
  <si>
    <t>Fakturamodtager:</t>
  </si>
  <si>
    <t>Leveringstid:</t>
  </si>
  <si>
    <t>Normal:</t>
  </si>
  <si>
    <t>Hasteanalyse</t>
  </si>
  <si>
    <t>Hastetillæg 1</t>
  </si>
  <si>
    <t>Hastetillæg 2</t>
  </si>
  <si>
    <t>Firma:</t>
  </si>
  <si>
    <t>Postnr./By:</t>
  </si>
  <si>
    <t>Dag-til-dag (P12):</t>
  </si>
  <si>
    <t>Dag-til-dag (P9):</t>
  </si>
  <si>
    <t>Dag-til-dag</t>
  </si>
  <si>
    <t>Beskrivelse</t>
  </si>
  <si>
    <t>Dag-til-dag (P12)</t>
  </si>
  <si>
    <t>Dag-til-dag (P9)</t>
  </si>
  <si>
    <t>Levering efterfølgende hverdag kl. 12</t>
  </si>
  <si>
    <t>Levering efterfølgende hverdag kl. 9</t>
  </si>
  <si>
    <t>Analyserekvisition Regioner</t>
  </si>
  <si>
    <t>Fakturareference:</t>
  </si>
  <si>
    <t>Regionsbetegnelse</t>
  </si>
  <si>
    <t>ALS-betegnelse</t>
  </si>
  <si>
    <t>Leveringstid i henhold til tilbudsliste</t>
  </si>
  <si>
    <t xml:space="preserve"> Ved "Dag-til-dag" prøver skal analyserekvisitionen være hos ALS senest kl. 16.00, dog fredag kl. 15.30</t>
  </si>
  <si>
    <t>Definition af leveringstider</t>
  </si>
  <si>
    <t>2. JORD</t>
  </si>
  <si>
    <t>3. VAND</t>
  </si>
  <si>
    <t>4. VAND inkl. feltmålinger</t>
  </si>
  <si>
    <t>1. STAMDATA</t>
  </si>
  <si>
    <t xml:space="preserve">Vi bestræber os på at levere den efterfølgende arbejdsdag, men levering anses for rettidig indtil 2. hverdag kl. 9 </t>
  </si>
  <si>
    <r>
      <rPr>
        <b/>
        <u/>
        <sz val="10"/>
        <rFont val="Arial"/>
        <family val="2"/>
      </rPr>
      <t>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info.hmb@alsglobal.com</t>
    </r>
  </si>
  <si>
    <r>
      <rPr>
        <b/>
        <u/>
        <sz val="10"/>
        <rFont val="Arial"/>
        <family val="2"/>
      </rPr>
      <t>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4925 0770</t>
    </r>
  </si>
  <si>
    <t>Kulbrinter og BTEXN (6675)</t>
  </si>
  <si>
    <t>Chlorerede opløsningsmidler inkl. DCM (6676)</t>
  </si>
  <si>
    <t>Chlor.opl. + nedbrydningsprod. Inkl. DCM (6678)</t>
  </si>
  <si>
    <t>Chlorerede opl. + nedbrydningsprod. (6333)</t>
  </si>
  <si>
    <t>Chlorerede nedbrydningsprodukter (5844)</t>
  </si>
  <si>
    <t>Kulbrinter+BTEXN+chlor.opl. (6702)</t>
  </si>
  <si>
    <t>Kulbrinter + BTEXN + chlor.opl. + nedbr. (6703)</t>
  </si>
  <si>
    <t>Hovedbestanddele (6682)</t>
  </si>
  <si>
    <t>Redox pakke (6684)</t>
  </si>
  <si>
    <t>Redox pakke stor (6685)</t>
  </si>
  <si>
    <t>Kulbrinter + BTEXN + C9 &amp; C10 (6690)</t>
  </si>
  <si>
    <t>Chlorerede opløsningsmidler (6691)</t>
  </si>
  <si>
    <t>Kulb+BTEXN+C9&amp;C10+chlor.opl. (6694)</t>
  </si>
  <si>
    <t>Chlorerede nedbrydningsprod (6692)</t>
  </si>
  <si>
    <t>Polære opløsningsmidler (6696)</t>
  </si>
  <si>
    <t>Freon (11, 12, 21, 31, 113, 133a) (6695)</t>
  </si>
  <si>
    <t>Kulbrinter + BTEXN + C9 &amp; C10 (6700)</t>
  </si>
  <si>
    <t>Kulb + BTEXN + C9&amp;C10 + chlor.opl. (6701)</t>
  </si>
  <si>
    <t>PrøvestedID 
(boringsnr/DGU/
prøvestedsnavn)</t>
  </si>
  <si>
    <t>Kontaktperson:</t>
  </si>
  <si>
    <t>E-mail:</t>
  </si>
  <si>
    <t>EAN el. fakturamail:</t>
  </si>
  <si>
    <t>Filternr.</t>
  </si>
  <si>
    <t>DGU</t>
  </si>
  <si>
    <t>B.nr.</t>
  </si>
  <si>
    <t>PrøvestedsID</t>
  </si>
  <si>
    <t>DGU - Filterrør</t>
  </si>
  <si>
    <t>Dybde m u.t.</t>
  </si>
  <si>
    <t>Modtryk (mbar)</t>
  </si>
  <si>
    <t>Flow (l/min)</t>
  </si>
  <si>
    <t>Luftvolume (l)</t>
  </si>
  <si>
    <t>PrøvestedID</t>
  </si>
  <si>
    <t>H-rør</t>
  </si>
  <si>
    <t>R-rør</t>
  </si>
  <si>
    <t>Passiv måling</t>
  </si>
  <si>
    <t>Aktiv måling</t>
  </si>
  <si>
    <t>ATD-rør, vinylchlorid (5799)</t>
  </si>
  <si>
    <t>Opsamlingstid (min)</t>
  </si>
  <si>
    <t>Analyserekvisition LUFT, ORSARØR</t>
  </si>
  <si>
    <t>Analyserekvisition LUFT, KULRØR</t>
  </si>
  <si>
    <t>Analysetid:</t>
  </si>
  <si>
    <t>6. LUFT, ORSARØR</t>
  </si>
  <si>
    <t>5. LUFT, KULRØR</t>
  </si>
  <si>
    <t>7. LUFT, ATD-RØR</t>
  </si>
  <si>
    <t>Analyserekvisition LUFT, ATD-RØR</t>
  </si>
  <si>
    <t>8. LUFT, CANISTER</t>
  </si>
  <si>
    <t>Analyserekvisitionen består af otte faneblade:</t>
  </si>
  <si>
    <t>Indleveringsdato:</t>
  </si>
  <si>
    <t>Rekvisition udfyldes med
ét ORSA-rør pr. linje</t>
  </si>
  <si>
    <t>Rekvisition udfyldes med 
ét kulrør pr. linje</t>
  </si>
  <si>
    <t>Kulbrinter, BTEXN og chlorerede (6366)</t>
  </si>
  <si>
    <t>Kulbrinter, BTEXN, chlor. og nedbr.(6708)</t>
  </si>
  <si>
    <t>PFAS, MST 12 stoffer (6507)</t>
  </si>
  <si>
    <t>Hovedbestanddele inkl. As, Ba, B (6683)</t>
  </si>
  <si>
    <t>Der kan kun vælges én leveringstid pr. matrix/ordre.</t>
  </si>
  <si>
    <t>Analyserekvisition LUFT, CANISTER</t>
  </si>
  <si>
    <t>Dybde
(m u.t.)</t>
  </si>
  <si>
    <t>Region:</t>
  </si>
  <si>
    <t>Hovedstaden</t>
  </si>
  <si>
    <t>Midtjylland</t>
  </si>
  <si>
    <t>Syddanmark</t>
  </si>
  <si>
    <t xml:space="preserve"> &lt;- Vælg fra
rullemenu</t>
  </si>
  <si>
    <t>Version 22.01.2020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</si>
</sst>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0"/>
      <name val="Arial"/>
    </font>
    <font>
      <sz val="10"/>
      <name val="Univers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5"/>
      <color rgb="FF00B050"/>
      <name val="Arial"/>
      <family val="2"/>
    </font>
    <font>
      <b/>
      <sz val="10"/>
      <color rgb="FFF37021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005387"/>
      <name val="Arial"/>
      <family val="2"/>
    </font>
    <font>
      <b/>
      <sz val="8"/>
      <color rgb="FFF37021"/>
      <name val="Arial"/>
      <family val="2"/>
    </font>
    <font>
      <b/>
      <sz val="11"/>
      <color rgb="FF002060"/>
      <name val="Lucida Sans"/>
      <family val="2"/>
    </font>
    <font>
      <sz val="9"/>
      <name val="Univers"/>
      <family val="2"/>
    </font>
    <font>
      <sz val="8"/>
      <name val="Univers"/>
      <family val="2"/>
    </font>
    <font>
      <u/>
      <sz val="9"/>
      <name val="Arial"/>
      <family val="2"/>
    </font>
    <font>
      <b/>
      <sz val="8"/>
      <name val="Univers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5"/>
      <name val="Arial"/>
      <family val="2"/>
    </font>
    <font>
      <b/>
      <sz val="20"/>
      <color theme="0"/>
      <name val="Arial"/>
      <family val="2"/>
    </font>
    <font>
      <b/>
      <sz val="13"/>
      <color rgb="FF005387"/>
      <name val="Arial"/>
      <family val="2"/>
    </font>
    <font>
      <sz val="10"/>
      <color theme="1"/>
      <name val="Arial"/>
      <family val="2"/>
    </font>
    <font>
      <b/>
      <sz val="5"/>
      <color rgb="FF00B050"/>
      <name val="Arial"/>
      <family val="2"/>
    </font>
    <font>
      <b/>
      <sz val="10"/>
      <color rgb="FF00B050"/>
      <name val="Arial"/>
      <family val="2"/>
    </font>
    <font>
      <sz val="8"/>
      <color rgb="FFC0000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5387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9" fillId="0" borderId="0"/>
  </cellStyleXfs>
  <cellXfs count="689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3" xfId="0" applyFill="1" applyBorder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0" xfId="0" applyFill="1" applyProtection="1"/>
    <xf numFmtId="0" fontId="0" fillId="0" borderId="1" xfId="0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0" applyFont="1" applyFill="1" applyBorder="1" applyProtection="1"/>
    <xf numFmtId="0" fontId="0" fillId="0" borderId="3" xfId="0" applyFill="1" applyBorder="1" applyProtection="1"/>
    <xf numFmtId="0" fontId="0" fillId="0" borderId="8" xfId="0" applyFill="1" applyBorder="1" applyProtection="1"/>
    <xf numFmtId="0" fontId="9" fillId="0" borderId="11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2" fillId="0" borderId="0" xfId="0" applyFont="1" applyFill="1" applyProtection="1"/>
    <xf numFmtId="0" fontId="0" fillId="0" borderId="4" xfId="0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/>
    <xf numFmtId="0" fontId="9" fillId="0" borderId="14" xfId="0" applyFont="1" applyFill="1" applyBorder="1" applyAlignment="1" applyProtection="1">
      <alignment horizontal="center" vertical="center"/>
      <protection locked="0"/>
    </xf>
    <xf numFmtId="49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9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 vertical="center" textRotation="90"/>
      <protection locked="0"/>
    </xf>
    <xf numFmtId="0" fontId="3" fillId="0" borderId="15" xfId="0" applyFont="1" applyFill="1" applyBorder="1" applyAlignment="1" applyProtection="1">
      <alignment horizontal="center" vertical="center" textRotation="90"/>
      <protection locked="0"/>
    </xf>
    <xf numFmtId="0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 textRotation="90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textRotation="90"/>
      <protection locked="0"/>
    </xf>
    <xf numFmtId="0" fontId="16" fillId="0" borderId="0" xfId="0" applyFont="1" applyFill="1" applyBorder="1" applyAlignment="1" applyProtection="1">
      <protection locked="0"/>
    </xf>
    <xf numFmtId="0" fontId="0" fillId="0" borderId="6" xfId="0" applyFill="1" applyBorder="1" applyProtection="1"/>
    <xf numFmtId="0" fontId="0" fillId="0" borderId="8" xfId="0" applyFill="1" applyBorder="1" applyProtection="1">
      <protection locked="0"/>
    </xf>
    <xf numFmtId="0" fontId="3" fillId="0" borderId="7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 applyFill="1" applyBorder="1" applyAlignment="1" applyProtection="1">
      <alignment vertical="top" wrapText="1"/>
    </xf>
    <xf numFmtId="49" fontId="9" fillId="0" borderId="16" xfId="0" applyNumberFormat="1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0" fontId="16" fillId="0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textRotation="90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/>
    <xf numFmtId="164" fontId="0" fillId="0" borderId="0" xfId="0" applyNumberForma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vertical="center" wrapText="1"/>
      <protection locked="0"/>
    </xf>
    <xf numFmtId="0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4" xfId="0" applyNumberFormat="1" applyFont="1" applyFill="1" applyBorder="1" applyAlignment="1" applyProtection="1">
      <alignment horizontal="center" vertical="center"/>
      <protection locked="0"/>
    </xf>
    <xf numFmtId="2" fontId="9" fillId="0" borderId="15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2" applyFill="1" applyProtection="1">
      <protection locked="0"/>
    </xf>
    <xf numFmtId="0" fontId="9" fillId="0" borderId="0" xfId="2" applyFill="1" applyProtection="1"/>
    <xf numFmtId="0" fontId="9" fillId="0" borderId="0" xfId="2" applyFill="1" applyBorder="1" applyProtection="1"/>
    <xf numFmtId="0" fontId="9" fillId="0" borderId="2" xfId="2" applyFill="1" applyBorder="1" applyProtection="1">
      <protection locked="0"/>
    </xf>
    <xf numFmtId="0" fontId="9" fillId="0" borderId="0" xfId="2" applyFill="1" applyBorder="1" applyProtection="1">
      <protection locked="0"/>
    </xf>
    <xf numFmtId="0" fontId="2" fillId="0" borderId="0" xfId="2" applyFont="1" applyFill="1" applyProtection="1"/>
    <xf numFmtId="0" fontId="9" fillId="0" borderId="0" xfId="2" applyFill="1" applyBorder="1" applyAlignment="1" applyProtection="1">
      <alignment horizontal="center"/>
    </xf>
    <xf numFmtId="0" fontId="9" fillId="0" borderId="3" xfId="2" applyFill="1" applyBorder="1" applyProtection="1"/>
    <xf numFmtId="0" fontId="9" fillId="0" borderId="0" xfId="2" applyFill="1" applyBorder="1" applyAlignment="1" applyProtection="1">
      <alignment horizontal="center"/>
      <protection locked="0"/>
    </xf>
    <xf numFmtId="0" fontId="9" fillId="0" borderId="3" xfId="2" applyFill="1" applyBorder="1" applyAlignment="1" applyProtection="1">
      <alignment horizontal="center"/>
      <protection locked="0"/>
    </xf>
    <xf numFmtId="0" fontId="9" fillId="0" borderId="3" xfId="2" applyFill="1" applyBorder="1" applyAlignment="1" applyProtection="1">
      <alignment horizontal="center"/>
    </xf>
    <xf numFmtId="0" fontId="9" fillId="0" borderId="2" xfId="2" applyFont="1" applyBorder="1" applyAlignment="1" applyProtection="1">
      <alignment horizontal="left"/>
      <protection locked="0"/>
    </xf>
    <xf numFmtId="0" fontId="9" fillId="0" borderId="0" xfId="2" applyFont="1" applyBorder="1" applyAlignment="1" applyProtection="1">
      <alignment horizontal="left"/>
      <protection locked="0"/>
    </xf>
    <xf numFmtId="0" fontId="9" fillId="0" borderId="9" xfId="2" applyFill="1" applyBorder="1" applyAlignment="1" applyProtection="1">
      <alignment horizontal="center" vertical="center"/>
      <protection locked="0"/>
    </xf>
    <xf numFmtId="0" fontId="9" fillId="0" borderId="13" xfId="2" applyFill="1" applyBorder="1" applyAlignment="1" applyProtection="1">
      <alignment horizontal="center" vertical="center"/>
      <protection locked="0"/>
    </xf>
    <xf numFmtId="0" fontId="9" fillId="0" borderId="11" xfId="2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3" xfId="0" applyFont="1" applyFill="1" applyBorder="1" applyProtection="1">
      <protection locked="0"/>
    </xf>
    <xf numFmtId="0" fontId="26" fillId="0" borderId="0" xfId="0" applyFont="1" applyFill="1" applyBorder="1" applyAlignment="1" applyProtection="1">
      <alignment horizontal="right" vertical="center" wrapText="1"/>
    </xf>
    <xf numFmtId="0" fontId="26" fillId="0" borderId="3" xfId="0" applyFont="1" applyFill="1" applyBorder="1" applyAlignment="1" applyProtection="1">
      <alignment horizontal="right" vertical="center" wrapText="1"/>
    </xf>
    <xf numFmtId="49" fontId="0" fillId="0" borderId="0" xfId="0" applyNumberForma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right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2" fillId="0" borderId="6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 indent="1"/>
    </xf>
    <xf numFmtId="49" fontId="0" fillId="0" borderId="0" xfId="0" applyNumberForma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left" indent="1"/>
      <protection hidden="1"/>
    </xf>
    <xf numFmtId="0" fontId="9" fillId="0" borderId="1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horizontal="left" indent="1"/>
      <protection hidden="1"/>
    </xf>
    <xf numFmtId="0" fontId="0" fillId="0" borderId="1" xfId="0" applyFill="1" applyBorder="1" applyAlignment="1" applyProtection="1">
      <alignment horizontal="left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protection hidden="1"/>
    </xf>
    <xf numFmtId="0" fontId="0" fillId="0" borderId="5" xfId="0" applyFill="1" applyBorder="1" applyProtection="1">
      <protection hidden="1"/>
    </xf>
    <xf numFmtId="0" fontId="2" fillId="0" borderId="2" xfId="0" applyFont="1" applyFill="1" applyBorder="1" applyAlignment="1" applyProtection="1">
      <alignment horizontal="left" indent="1"/>
      <protection hidden="1"/>
    </xf>
    <xf numFmtId="0" fontId="9" fillId="0" borderId="0" xfId="0" applyFont="1" applyFill="1" applyBorder="1" applyAlignment="1" applyProtection="1">
      <protection hidden="1"/>
    </xf>
    <xf numFmtId="0" fontId="0" fillId="0" borderId="3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9" fillId="0" borderId="2" xfId="0" applyFont="1" applyFill="1" applyBorder="1" applyAlignment="1" applyProtection="1">
      <alignment horizontal="left" indent="1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0" fontId="0" fillId="0" borderId="2" xfId="0" applyFill="1" applyBorder="1" applyProtection="1">
      <protection hidden="1"/>
    </xf>
    <xf numFmtId="0" fontId="5" fillId="0" borderId="2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3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29" fillId="0" borderId="0" xfId="0" applyFont="1" applyFill="1" applyBorder="1" applyAlignment="1" applyProtection="1">
      <protection hidden="1"/>
    </xf>
    <xf numFmtId="0" fontId="0" fillId="0" borderId="3" xfId="0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13" fillId="0" borderId="0" xfId="0" applyFont="1" applyFill="1" applyProtection="1">
      <protection hidden="1"/>
    </xf>
    <xf numFmtId="0" fontId="2" fillId="0" borderId="6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indent="1"/>
      <protection hidden="1"/>
    </xf>
    <xf numFmtId="0" fontId="12" fillId="0" borderId="0" xfId="1" applyFill="1" applyBorder="1" applyAlignment="1" applyProtection="1">
      <alignment horizontal="left" indent="1"/>
      <protection hidden="1"/>
    </xf>
    <xf numFmtId="0" fontId="12" fillId="0" borderId="0" xfId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9" fillId="0" borderId="3" xfId="0" applyFont="1" applyFill="1" applyBorder="1" applyAlignment="1" applyProtection="1">
      <alignment vertical="top" wrapText="1"/>
      <protection hidden="1"/>
    </xf>
    <xf numFmtId="0" fontId="9" fillId="0" borderId="6" xfId="0" applyFont="1" applyFill="1" applyBorder="1" applyAlignment="1" applyProtection="1">
      <alignment vertical="top" wrapText="1"/>
      <protection hidden="1"/>
    </xf>
    <xf numFmtId="0" fontId="0" fillId="0" borderId="6" xfId="0" applyFill="1" applyBorder="1" applyAlignment="1" applyProtection="1"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 applyProtection="1">
      <alignment wrapText="1"/>
      <protection hidden="1"/>
    </xf>
    <xf numFmtId="0" fontId="16" fillId="0" borderId="0" xfId="0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0" fontId="4" fillId="0" borderId="0" xfId="0" applyFont="1" applyFill="1" applyBorder="1" applyAlignment="1" applyProtection="1">
      <alignment horizontal="center" textRotation="90"/>
      <protection hidden="1"/>
    </xf>
    <xf numFmtId="0" fontId="15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horizontal="left" indent="1"/>
      <protection hidden="1"/>
    </xf>
    <xf numFmtId="0" fontId="3" fillId="0" borderId="6" xfId="0" applyFont="1" applyFill="1" applyBorder="1" applyAlignment="1" applyProtection="1">
      <alignment horizontal="left" indent="1"/>
      <protection hidden="1"/>
    </xf>
    <xf numFmtId="0" fontId="3" fillId="0" borderId="6" xfId="0" applyFont="1" applyFill="1" applyBorder="1" applyAlignment="1" applyProtection="1">
      <alignment horizontal="left" vertical="center" indent="1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49" fontId="0" fillId="0" borderId="0" xfId="0" applyNumberFormat="1" applyFill="1" applyBorder="1" applyAlignment="1" applyProtection="1">
      <alignment horizontal="center" vertical="center"/>
      <protection hidden="1"/>
    </xf>
    <xf numFmtId="49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31" fillId="0" borderId="0" xfId="0" applyFont="1" applyFill="1" applyAlignment="1" applyProtection="1">
      <alignment vertical="center"/>
    </xf>
    <xf numFmtId="0" fontId="31" fillId="0" borderId="6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11" fillId="0" borderId="0" xfId="0" applyFont="1" applyFill="1" applyAlignment="1" applyProtection="1">
      <protection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16" fillId="0" borderId="1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0" fontId="2" fillId="0" borderId="5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 indent="1"/>
      <protection hidden="1"/>
    </xf>
    <xf numFmtId="0" fontId="11" fillId="0" borderId="0" xfId="2" applyFont="1" applyFill="1" applyAlignment="1" applyProtection="1">
      <protection hidden="1"/>
    </xf>
    <xf numFmtId="0" fontId="2" fillId="0" borderId="1" xfId="2" applyFont="1" applyFill="1" applyBorder="1" applyAlignment="1" applyProtection="1">
      <alignment horizontal="left"/>
      <protection hidden="1"/>
    </xf>
    <xf numFmtId="0" fontId="9" fillId="0" borderId="5" xfId="2" applyFill="1" applyBorder="1" applyProtection="1">
      <protection hidden="1"/>
    </xf>
    <xf numFmtId="0" fontId="9" fillId="0" borderId="0" xfId="2" applyFill="1" applyBorder="1" applyAlignment="1" applyProtection="1">
      <alignment horizontal="left"/>
      <protection hidden="1"/>
    </xf>
    <xf numFmtId="0" fontId="9" fillId="0" borderId="3" xfId="2" applyFill="1" applyBorder="1" applyProtection="1">
      <protection hidden="1"/>
    </xf>
    <xf numFmtId="0" fontId="9" fillId="0" borderId="8" xfId="2" applyFill="1" applyBorder="1" applyProtection="1">
      <protection hidden="1"/>
    </xf>
    <xf numFmtId="0" fontId="9" fillId="0" borderId="0" xfId="2" applyFill="1" applyBorder="1" applyProtection="1">
      <protection hidden="1"/>
    </xf>
    <xf numFmtId="0" fontId="9" fillId="0" borderId="0" xfId="2" applyFont="1" applyFill="1" applyBorder="1" applyProtection="1">
      <protection hidden="1"/>
    </xf>
    <xf numFmtId="0" fontId="2" fillId="0" borderId="2" xfId="2" applyFont="1" applyFill="1" applyBorder="1" applyAlignment="1" applyProtection="1">
      <alignment horizontal="left" indent="1"/>
      <protection hidden="1"/>
    </xf>
    <xf numFmtId="0" fontId="3" fillId="0" borderId="8" xfId="0" applyFont="1" applyFill="1" applyBorder="1" applyAlignment="1" applyProtection="1">
      <alignment horizontal="left" indent="1"/>
      <protection hidden="1"/>
    </xf>
    <xf numFmtId="0" fontId="9" fillId="0" borderId="2" xfId="2" applyFill="1" applyBorder="1" applyProtection="1">
      <protection hidden="1"/>
    </xf>
    <xf numFmtId="0" fontId="2" fillId="0" borderId="0" xfId="2" applyFont="1" applyFill="1" applyBorder="1" applyProtection="1">
      <protection hidden="1"/>
    </xf>
    <xf numFmtId="0" fontId="2" fillId="0" borderId="3" xfId="2" applyFont="1" applyFill="1" applyBorder="1" applyProtection="1">
      <protection hidden="1"/>
    </xf>
    <xf numFmtId="0" fontId="9" fillId="0" borderId="0" xfId="2" applyFill="1" applyBorder="1" applyAlignment="1" applyProtection="1">
      <alignment horizontal="left" indent="1"/>
      <protection hidden="1"/>
    </xf>
    <xf numFmtId="0" fontId="9" fillId="0" borderId="0" xfId="2" applyFill="1" applyBorder="1" applyAlignment="1" applyProtection="1">
      <alignment horizontal="center"/>
      <protection hidden="1"/>
    </xf>
    <xf numFmtId="0" fontId="9" fillId="0" borderId="0" xfId="2" applyFont="1" applyFill="1" applyBorder="1" applyAlignment="1" applyProtection="1">
      <alignment horizontal="left" indent="1"/>
      <protection hidden="1"/>
    </xf>
    <xf numFmtId="0" fontId="2" fillId="0" borderId="5" xfId="0" applyFont="1" applyFill="1" applyBorder="1" applyAlignment="1" applyProtection="1">
      <alignment horizontal="left"/>
      <protection hidden="1"/>
    </xf>
    <xf numFmtId="0" fontId="2" fillId="0" borderId="5" xfId="0" applyFont="1" applyFill="1" applyBorder="1" applyAlignment="1" applyProtection="1">
      <alignment horizontal="left" indent="1"/>
      <protection hidden="1"/>
    </xf>
    <xf numFmtId="0" fontId="2" fillId="0" borderId="3" xfId="0" applyFont="1" applyFill="1" applyBorder="1" applyAlignment="1" applyProtection="1">
      <alignment horizontal="left" indent="1"/>
      <protection hidden="1"/>
    </xf>
    <xf numFmtId="0" fontId="2" fillId="0" borderId="4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vertical="center"/>
      <protection hidden="1"/>
    </xf>
    <xf numFmtId="0" fontId="4" fillId="2" borderId="18" xfId="0" applyFont="1" applyFill="1" applyBorder="1" applyAlignment="1" applyProtection="1">
      <alignment vertical="center"/>
      <protection hidden="1"/>
    </xf>
    <xf numFmtId="0" fontId="4" fillId="2" borderId="28" xfId="0" applyFont="1" applyFill="1" applyBorder="1" applyAlignment="1" applyProtection="1">
      <alignment vertical="center"/>
      <protection hidden="1"/>
    </xf>
    <xf numFmtId="0" fontId="4" fillId="2" borderId="29" xfId="0" applyFont="1" applyFill="1" applyBorder="1" applyAlignment="1" applyProtection="1">
      <alignment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wrapText="1"/>
      <protection hidden="1"/>
    </xf>
    <xf numFmtId="0" fontId="8" fillId="3" borderId="9" xfId="0" applyFont="1" applyFill="1" applyBorder="1" applyAlignment="1" applyProtection="1">
      <alignment horizontal="left" vertical="center"/>
      <protection hidden="1"/>
    </xf>
    <xf numFmtId="0" fontId="20" fillId="3" borderId="13" xfId="0" applyFont="1" applyFill="1" applyBorder="1" applyAlignment="1" applyProtection="1">
      <alignment horizontal="center" vertical="center" wrapText="1"/>
      <protection hidden="1"/>
    </xf>
    <xf numFmtId="0" fontId="21" fillId="3" borderId="14" xfId="0" applyFont="1" applyFill="1" applyBorder="1" applyAlignment="1" applyProtection="1">
      <alignment horizontal="center" vertical="center" wrapText="1"/>
      <protection hidden="1"/>
    </xf>
    <xf numFmtId="0" fontId="3" fillId="3" borderId="14" xfId="0" applyNumberFormat="1" applyFont="1" applyFill="1" applyBorder="1" applyAlignment="1" applyProtection="1">
      <alignment horizontal="center" vertical="center"/>
      <protection hidden="1"/>
    </xf>
    <xf numFmtId="0" fontId="3" fillId="3" borderId="15" xfId="0" applyNumberFormat="1" applyFont="1" applyFill="1" applyBorder="1" applyAlignment="1" applyProtection="1">
      <alignment horizontal="center" vertical="center"/>
      <protection hidden="1"/>
    </xf>
    <xf numFmtId="49" fontId="9" fillId="3" borderId="14" xfId="0" applyNumberFormat="1" applyFont="1" applyFill="1" applyBorder="1" applyAlignment="1" applyProtection="1">
      <alignment horizontal="center" vertical="center"/>
      <protection hidden="1"/>
    </xf>
    <xf numFmtId="20" fontId="9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horizontal="left" vertical="center" indent="1"/>
      <protection hidden="1"/>
    </xf>
    <xf numFmtId="0" fontId="32" fillId="0" borderId="0" xfId="1" applyFont="1" applyFill="1" applyBorder="1" applyAlignment="1" applyProtection="1">
      <alignment horizontal="left" indent="1"/>
      <protection hidden="1"/>
    </xf>
    <xf numFmtId="0" fontId="0" fillId="0" borderId="0" xfId="0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2" xfId="0" applyFont="1" applyFill="1" applyBorder="1" applyAlignment="1" applyProtection="1">
      <alignment horizontal="left" indent="1"/>
      <protection hidden="1"/>
    </xf>
    <xf numFmtId="0" fontId="2" fillId="2" borderId="8" xfId="0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 applyProtection="1">
      <alignment horizontal="center" vertical="center" textRotation="90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2" applyFont="1" applyFill="1" applyBorder="1" applyAlignment="1" applyProtection="1">
      <alignment textRotation="90"/>
      <protection locked="0"/>
    </xf>
    <xf numFmtId="0" fontId="3" fillId="0" borderId="12" xfId="2" applyFont="1" applyFill="1" applyBorder="1" applyAlignment="1" applyProtection="1">
      <alignment textRotation="90"/>
      <protection locked="0"/>
    </xf>
    <xf numFmtId="0" fontId="2" fillId="0" borderId="2" xfId="0" applyFont="1" applyFill="1" applyBorder="1" applyAlignment="1" applyProtection="1">
      <alignment horizontal="left" indent="1"/>
      <protection hidden="1"/>
    </xf>
    <xf numFmtId="0" fontId="2" fillId="0" borderId="2" xfId="0" applyFont="1" applyFill="1" applyBorder="1" applyAlignment="1" applyProtection="1">
      <alignment horizontal="left" indent="1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20" fillId="2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33" fillId="0" borderId="0" xfId="0" applyFont="1" applyFill="1" applyBorder="1" applyAlignment="1" applyProtection="1">
      <alignment horizontal="right"/>
      <protection hidden="1"/>
    </xf>
    <xf numFmtId="0" fontId="34" fillId="0" borderId="0" xfId="0" applyFont="1" applyFill="1" applyBorder="1" applyAlignment="1" applyProtection="1">
      <alignment horizontal="right"/>
      <protection hidden="1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textRotation="90"/>
      <protection locked="0"/>
    </xf>
    <xf numFmtId="2" fontId="2" fillId="0" borderId="15" xfId="0" applyNumberFormat="1" applyFont="1" applyFill="1" applyBorder="1" applyAlignment="1" applyProtection="1">
      <alignment horizontal="center" vertical="center"/>
      <protection locked="0"/>
    </xf>
    <xf numFmtId="2" fontId="2" fillId="0" borderId="18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  <protection hidden="1"/>
    </xf>
    <xf numFmtId="0" fontId="0" fillId="0" borderId="16" xfId="0" applyFill="1" applyBorder="1" applyAlignment="1" applyProtection="1">
      <protection hidden="1"/>
    </xf>
    <xf numFmtId="0" fontId="9" fillId="0" borderId="14" xfId="0" applyFont="1" applyFill="1" applyBorder="1" applyAlignment="1" applyProtection="1">
      <alignment horizontal="center" vertical="center" textRotation="90"/>
      <protection locked="0"/>
    </xf>
    <xf numFmtId="0" fontId="9" fillId="0" borderId="13" xfId="0" applyFont="1" applyFill="1" applyBorder="1" applyAlignment="1" applyProtection="1">
      <alignment horizontal="center" vertical="center" textRotation="90"/>
      <protection locked="0"/>
    </xf>
    <xf numFmtId="0" fontId="9" fillId="0" borderId="15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hidden="1"/>
    </xf>
    <xf numFmtId="49" fontId="9" fillId="0" borderId="13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protection hidden="1"/>
    </xf>
    <xf numFmtId="0" fontId="9" fillId="0" borderId="3" xfId="0" applyFont="1" applyFill="1" applyBorder="1" applyAlignment="1" applyProtection="1">
      <protection hidden="1"/>
    </xf>
    <xf numFmtId="0" fontId="2" fillId="0" borderId="5" xfId="0" applyFont="1" applyFill="1" applyBorder="1" applyAlignment="1" applyProtection="1">
      <protection locked="0"/>
    </xf>
    <xf numFmtId="0" fontId="0" fillId="0" borderId="3" xfId="0" applyFill="1" applyBorder="1" applyAlignment="1" applyProtection="1">
      <alignment horizont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protection hidden="1"/>
    </xf>
    <xf numFmtId="0" fontId="13" fillId="0" borderId="0" xfId="0" applyFont="1" applyFill="1" applyProtection="1">
      <protection locked="0"/>
    </xf>
    <xf numFmtId="0" fontId="26" fillId="0" borderId="0" xfId="0" applyFont="1" applyFill="1" applyBorder="1" applyAlignment="1" applyProtection="1">
      <alignment vertical="center" wrapText="1"/>
    </xf>
    <xf numFmtId="0" fontId="26" fillId="0" borderId="3" xfId="0" applyFont="1" applyFill="1" applyBorder="1" applyAlignment="1" applyProtection="1">
      <alignment vertical="center" wrapText="1"/>
    </xf>
    <xf numFmtId="0" fontId="36" fillId="0" borderId="3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textRotation="90"/>
      <protection locked="0"/>
    </xf>
    <xf numFmtId="0" fontId="0" fillId="0" borderId="0" xfId="0" applyFill="1" applyBorder="1" applyAlignment="1" applyProtection="1">
      <alignment textRotation="90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textRotation="90"/>
      <protection hidden="1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 applyProtection="1">
      <alignment horizontal="center" wrapText="1"/>
      <protection locked="0"/>
    </xf>
    <xf numFmtId="0" fontId="35" fillId="0" borderId="3" xfId="0" applyFont="1" applyFill="1" applyBorder="1" applyAlignment="1" applyProtection="1">
      <alignment horizontal="center" wrapText="1"/>
      <protection locked="0"/>
    </xf>
    <xf numFmtId="0" fontId="9" fillId="0" borderId="19" xfId="0" applyFont="1" applyFill="1" applyBorder="1" applyAlignment="1" applyProtection="1">
      <alignment horizontal="left"/>
      <protection locked="0"/>
    </xf>
    <xf numFmtId="0" fontId="9" fillId="0" borderId="9" xfId="0" applyFont="1" applyFill="1" applyBorder="1" applyAlignment="1" applyProtection="1">
      <alignment vertical="top"/>
      <protection hidden="1"/>
    </xf>
    <xf numFmtId="49" fontId="9" fillId="0" borderId="19" xfId="0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49" fontId="0" fillId="0" borderId="19" xfId="0" applyNumberFormat="1" applyFill="1" applyBorder="1" applyAlignment="1" applyProtection="1">
      <alignment horizontal="left"/>
      <protection locked="0"/>
    </xf>
    <xf numFmtId="49" fontId="9" fillId="0" borderId="19" xfId="1" applyNumberFormat="1" applyFont="1" applyFill="1" applyBorder="1" applyAlignment="1" applyProtection="1">
      <alignment horizontal="left"/>
      <protection locked="0"/>
    </xf>
    <xf numFmtId="49" fontId="9" fillId="0" borderId="16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center"/>
    </xf>
    <xf numFmtId="0" fontId="9" fillId="0" borderId="13" xfId="0" applyFont="1" applyFill="1" applyBorder="1" applyAlignment="1" applyProtection="1">
      <alignment horizontal="left" vertical="top" wrapText="1"/>
      <protection hidden="1"/>
    </xf>
    <xf numFmtId="0" fontId="9" fillId="0" borderId="18" xfId="0" applyFont="1" applyFill="1" applyBorder="1" applyAlignment="1" applyProtection="1">
      <alignment horizontal="left" vertical="top" wrapText="1"/>
      <protection hidden="1"/>
    </xf>
    <xf numFmtId="0" fontId="9" fillId="0" borderId="11" xfId="0" applyFont="1" applyFill="1" applyBorder="1" applyAlignment="1" applyProtection="1">
      <alignment horizontal="left" vertical="top" wrapText="1"/>
      <protection hidden="1"/>
    </xf>
    <xf numFmtId="0" fontId="28" fillId="4" borderId="9" xfId="0" applyFont="1" applyFill="1" applyBorder="1" applyAlignment="1" applyProtection="1">
      <alignment horizontal="left" vertical="top"/>
      <protection hidden="1"/>
    </xf>
    <xf numFmtId="0" fontId="28" fillId="4" borderId="9" xfId="0" applyFont="1" applyFill="1" applyBorder="1" applyAlignment="1" applyProtection="1">
      <alignment vertical="top"/>
      <protection hidden="1"/>
    </xf>
    <xf numFmtId="0" fontId="28" fillId="4" borderId="13" xfId="0" applyFont="1" applyFill="1" applyBorder="1" applyAlignment="1" applyProtection="1">
      <alignment horizontal="left" vertical="top"/>
      <protection hidden="1"/>
    </xf>
    <xf numFmtId="0" fontId="28" fillId="4" borderId="18" xfId="0" applyFont="1" applyFill="1" applyBorder="1" applyAlignment="1" applyProtection="1">
      <alignment horizontal="left" vertical="top"/>
      <protection hidden="1"/>
    </xf>
    <xf numFmtId="0" fontId="28" fillId="4" borderId="11" xfId="0" applyFont="1" applyFill="1" applyBorder="1" applyAlignment="1" applyProtection="1">
      <alignment horizontal="left" vertical="top"/>
      <protection hidden="1"/>
    </xf>
    <xf numFmtId="0" fontId="9" fillId="0" borderId="13" xfId="0" applyFont="1" applyFill="1" applyBorder="1" applyAlignment="1" applyProtection="1">
      <alignment horizontal="left" vertical="top"/>
      <protection hidden="1"/>
    </xf>
    <xf numFmtId="0" fontId="9" fillId="0" borderId="18" xfId="0" applyFont="1" applyFill="1" applyBorder="1" applyAlignment="1" applyProtection="1">
      <alignment horizontal="left" vertical="top"/>
      <protection hidden="1"/>
    </xf>
    <xf numFmtId="0" fontId="9" fillId="0" borderId="11" xfId="0" applyFont="1" applyFill="1" applyBorder="1" applyAlignment="1" applyProtection="1">
      <alignment horizontal="left" vertical="top"/>
      <protection hidden="1"/>
    </xf>
    <xf numFmtId="0" fontId="9" fillId="0" borderId="21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7" fillId="0" borderId="3" xfId="0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left"/>
      <protection hidden="1"/>
    </xf>
    <xf numFmtId="0" fontId="30" fillId="4" borderId="4" xfId="0" applyFont="1" applyFill="1" applyBorder="1" applyAlignment="1" applyProtection="1">
      <alignment horizontal="center" vertical="center"/>
      <protection hidden="1"/>
    </xf>
    <xf numFmtId="0" fontId="30" fillId="4" borderId="1" xfId="0" applyFont="1" applyFill="1" applyBorder="1" applyAlignment="1" applyProtection="1">
      <alignment horizontal="center" vertical="center"/>
      <protection hidden="1"/>
    </xf>
    <xf numFmtId="0" fontId="30" fillId="4" borderId="5" xfId="0" applyFont="1" applyFill="1" applyBorder="1" applyAlignment="1" applyProtection="1">
      <alignment horizontal="center" vertical="center"/>
      <protection hidden="1"/>
    </xf>
    <xf numFmtId="0" fontId="30" fillId="4" borderId="8" xfId="0" applyFont="1" applyFill="1" applyBorder="1" applyAlignment="1" applyProtection="1">
      <alignment horizontal="center" vertical="center"/>
      <protection hidden="1"/>
    </xf>
    <xf numFmtId="0" fontId="30" fillId="4" borderId="6" xfId="0" applyFont="1" applyFill="1" applyBorder="1" applyAlignment="1" applyProtection="1">
      <alignment horizontal="center" vertical="center"/>
      <protection hidden="1"/>
    </xf>
    <xf numFmtId="0" fontId="30" fillId="4" borderId="7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 vertical="center" indent="1"/>
      <protection hidden="1"/>
    </xf>
    <xf numFmtId="0" fontId="2" fillId="5" borderId="6" xfId="0" applyFont="1" applyFill="1" applyBorder="1" applyAlignment="1" applyProtection="1">
      <alignment horizontal="left" vertical="center" indent="1"/>
      <protection hidden="1"/>
    </xf>
    <xf numFmtId="0" fontId="9" fillId="0" borderId="20" xfId="0" applyFont="1" applyFill="1" applyBorder="1" applyAlignment="1" applyProtection="1">
      <alignment horizontal="left"/>
      <protection locked="0"/>
    </xf>
    <xf numFmtId="0" fontId="9" fillId="0" borderId="9" xfId="0" applyFont="1" applyFill="1" applyBorder="1" applyAlignment="1" applyProtection="1">
      <alignment horizontal="left" vertical="top"/>
      <protection hidden="1"/>
    </xf>
    <xf numFmtId="0" fontId="17" fillId="0" borderId="2" xfId="0" applyFont="1" applyFill="1" applyBorder="1" applyAlignment="1" applyProtection="1">
      <alignment horizontal="center" vertical="top"/>
      <protection hidden="1"/>
    </xf>
    <xf numFmtId="0" fontId="17" fillId="0" borderId="0" xfId="0" applyFont="1" applyFill="1" applyBorder="1" applyAlignment="1" applyProtection="1">
      <alignment horizontal="center" vertical="top"/>
      <protection hidden="1"/>
    </xf>
    <xf numFmtId="0" fontId="17" fillId="0" borderId="3" xfId="0" applyFont="1" applyFill="1" applyBorder="1" applyAlignment="1" applyProtection="1">
      <alignment horizontal="center" vertical="top"/>
      <protection hidden="1"/>
    </xf>
    <xf numFmtId="49" fontId="9" fillId="0" borderId="13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left"/>
      <protection hidden="1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left"/>
      <protection hidden="1"/>
    </xf>
    <xf numFmtId="0" fontId="9" fillId="0" borderId="21" xfId="0" applyFont="1" applyFill="1" applyBorder="1" applyAlignment="1" applyProtection="1">
      <alignment horizontal="left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21" xfId="0" applyFill="1" applyBorder="1" applyAlignment="1" applyProtection="1">
      <alignment horizontal="left"/>
      <protection hidden="1"/>
    </xf>
    <xf numFmtId="0" fontId="3" fillId="0" borderId="10" xfId="0" applyFont="1" applyFill="1" applyBorder="1" applyAlignment="1" applyProtection="1">
      <alignment horizontal="center" textRotation="90"/>
      <protection locked="0"/>
    </xf>
    <xf numFmtId="0" fontId="3" fillId="0" borderId="17" xfId="0" applyFont="1" applyFill="1" applyBorder="1" applyAlignment="1" applyProtection="1">
      <alignment horizontal="center" textRotation="90"/>
      <protection locked="0"/>
    </xf>
    <xf numFmtId="0" fontId="3" fillId="0" borderId="12" xfId="0" applyFont="1" applyFill="1" applyBorder="1" applyAlignment="1" applyProtection="1">
      <alignment horizontal="center" textRotation="90"/>
      <protection locked="0"/>
    </xf>
    <xf numFmtId="0" fontId="2" fillId="2" borderId="8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wrapText="1"/>
    </xf>
    <xf numFmtId="0" fontId="10" fillId="0" borderId="1" xfId="0" applyFont="1" applyFill="1" applyBorder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8" xfId="0" applyFont="1" applyFill="1" applyBorder="1" applyAlignment="1" applyProtection="1">
      <alignment horizontal="center" wrapText="1"/>
    </xf>
    <xf numFmtId="0" fontId="10" fillId="0" borderId="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textRotation="90"/>
      <protection locked="0"/>
    </xf>
    <xf numFmtId="0" fontId="0" fillId="0" borderId="17" xfId="0" applyFill="1" applyBorder="1" applyAlignment="1" applyProtection="1">
      <alignment horizontal="center" textRotation="90"/>
      <protection locked="0"/>
    </xf>
    <xf numFmtId="0" fontId="0" fillId="0" borderId="12" xfId="0" applyFill="1" applyBorder="1" applyAlignment="1" applyProtection="1">
      <alignment horizontal="center" textRotation="90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14" fontId="9" fillId="0" borderId="21" xfId="0" applyNumberFormat="1" applyFont="1" applyFill="1" applyBorder="1" applyAlignment="1" applyProtection="1">
      <alignment horizontal="left"/>
      <protection locked="0"/>
    </xf>
    <xf numFmtId="14" fontId="0" fillId="0" borderId="21" xfId="0" applyNumberForma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left" vertical="top" indent="1"/>
      <protection locked="0"/>
    </xf>
    <xf numFmtId="0" fontId="9" fillId="0" borderId="0" xfId="0" applyFont="1" applyFill="1" applyBorder="1" applyAlignment="1" applyProtection="1">
      <alignment horizontal="left" vertical="top" indent="1"/>
      <protection locked="0"/>
    </xf>
    <xf numFmtId="0" fontId="9" fillId="0" borderId="3" xfId="0" applyFont="1" applyFill="1" applyBorder="1" applyAlignment="1" applyProtection="1">
      <alignment horizontal="left" vertical="top" inden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>
      <alignment horizontal="center" wrapText="1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  <protection hidden="1"/>
    </xf>
    <xf numFmtId="0" fontId="9" fillId="0" borderId="20" xfId="0" applyFont="1" applyFill="1" applyBorder="1" applyAlignment="1" applyProtection="1">
      <alignment horizontal="left"/>
      <protection hidden="1"/>
    </xf>
    <xf numFmtId="0" fontId="9" fillId="0" borderId="1" xfId="0" applyFont="1" applyFill="1" applyBorder="1" applyAlignment="1" applyProtection="1">
      <alignment horizontal="left" vertical="center" wrapText="1" indent="1"/>
      <protection hidden="1"/>
    </xf>
    <xf numFmtId="0" fontId="9" fillId="0" borderId="0" xfId="0" applyFont="1" applyFill="1" applyBorder="1" applyAlignment="1" applyProtection="1">
      <alignment horizontal="left" vertical="center" wrapText="1" indent="1"/>
      <protection hidden="1"/>
    </xf>
    <xf numFmtId="0" fontId="9" fillId="0" borderId="12" xfId="0" applyFont="1" applyFill="1" applyBorder="1" applyAlignment="1" applyProtection="1">
      <alignment horizontal="center" textRotation="90"/>
      <protection locked="0"/>
    </xf>
    <xf numFmtId="0" fontId="3" fillId="0" borderId="4" xfId="0" applyFont="1" applyFill="1" applyBorder="1" applyAlignment="1" applyProtection="1">
      <alignment horizontal="center" textRotation="90"/>
      <protection locked="0"/>
    </xf>
    <xf numFmtId="0" fontId="3" fillId="0" borderId="2" xfId="0" applyFont="1" applyFill="1" applyBorder="1" applyAlignment="1" applyProtection="1">
      <alignment horizontal="center" textRotation="90"/>
      <protection locked="0"/>
    </xf>
    <xf numFmtId="0" fontId="3" fillId="0" borderId="8" xfId="0" applyFont="1" applyFill="1" applyBorder="1" applyAlignment="1" applyProtection="1">
      <alignment horizontal="center" textRotation="90"/>
      <protection locked="0"/>
    </xf>
    <xf numFmtId="0" fontId="3" fillId="0" borderId="5" xfId="0" applyFont="1" applyFill="1" applyBorder="1" applyAlignment="1" applyProtection="1">
      <alignment horizontal="center" textRotation="90"/>
      <protection locked="0"/>
    </xf>
    <xf numFmtId="0" fontId="3" fillId="0" borderId="3" xfId="0" applyFont="1" applyFill="1" applyBorder="1" applyAlignment="1" applyProtection="1">
      <alignment horizontal="center" textRotation="90"/>
      <protection locked="0"/>
    </xf>
    <xf numFmtId="0" fontId="3" fillId="0" borderId="7" xfId="0" applyFont="1" applyFill="1" applyBorder="1" applyAlignment="1" applyProtection="1">
      <alignment horizontal="center" textRotation="90"/>
      <protection locked="0"/>
    </xf>
    <xf numFmtId="0" fontId="4" fillId="0" borderId="10" xfId="0" applyFont="1" applyFill="1" applyBorder="1" applyAlignment="1" applyProtection="1">
      <alignment horizontal="center" textRotation="90"/>
      <protection locked="0"/>
    </xf>
    <xf numFmtId="49" fontId="3" fillId="0" borderId="13" xfId="0" applyNumberFormat="1" applyFont="1" applyFill="1" applyBorder="1" applyAlignment="1" applyProtection="1">
      <alignment horizontal="left" vertical="center"/>
      <protection locked="0"/>
    </xf>
    <xf numFmtId="49" fontId="3" fillId="0" borderId="18" xfId="0" applyNumberFormat="1" applyFont="1" applyFill="1" applyBorder="1" applyAlignment="1" applyProtection="1">
      <alignment horizontal="left" vertical="center"/>
      <protection locked="0"/>
    </xf>
    <xf numFmtId="49" fontId="3" fillId="0" borderId="11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wrapText="1"/>
      <protection locked="0"/>
    </xf>
    <xf numFmtId="49" fontId="1" fillId="0" borderId="1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 applyProtection="1">
      <alignment horizontal="left"/>
      <protection locked="0"/>
    </xf>
    <xf numFmtId="49" fontId="9" fillId="0" borderId="16" xfId="0" applyNumberFormat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center" textRotation="90"/>
      <protection hidden="1"/>
    </xf>
    <xf numFmtId="0" fontId="2" fillId="0" borderId="5" xfId="0" applyFont="1" applyFill="1" applyBorder="1" applyAlignment="1" applyProtection="1">
      <alignment horizontal="center" textRotation="90"/>
      <protection hidden="1"/>
    </xf>
    <xf numFmtId="0" fontId="2" fillId="0" borderId="2" xfId="0" applyFont="1" applyFill="1" applyBorder="1" applyAlignment="1" applyProtection="1">
      <alignment horizontal="center" textRotation="90"/>
      <protection hidden="1"/>
    </xf>
    <xf numFmtId="0" fontId="2" fillId="0" borderId="3" xfId="0" applyFont="1" applyFill="1" applyBorder="1" applyAlignment="1" applyProtection="1">
      <alignment horizontal="center" textRotation="90"/>
      <protection hidden="1"/>
    </xf>
    <xf numFmtId="0" fontId="2" fillId="0" borderId="8" xfId="0" applyFont="1" applyFill="1" applyBorder="1" applyAlignment="1" applyProtection="1">
      <alignment horizontal="center" textRotation="90"/>
      <protection hidden="1"/>
    </xf>
    <xf numFmtId="0" fontId="2" fillId="0" borderId="7" xfId="0" applyFont="1" applyFill="1" applyBorder="1" applyAlignment="1" applyProtection="1">
      <alignment horizontal="center" textRotation="90"/>
      <protection hidden="1"/>
    </xf>
    <xf numFmtId="0" fontId="2" fillId="0" borderId="10" xfId="0" applyFont="1" applyBorder="1" applyAlignment="1" applyProtection="1">
      <alignment horizontal="center" textRotation="90"/>
      <protection hidden="1"/>
    </xf>
    <xf numFmtId="0" fontId="2" fillId="0" borderId="17" xfId="0" applyFont="1" applyBorder="1" applyAlignment="1" applyProtection="1">
      <alignment horizontal="center" textRotation="90"/>
      <protection hidden="1"/>
    </xf>
    <xf numFmtId="0" fontId="2" fillId="0" borderId="12" xfId="0" applyFont="1" applyBorder="1" applyAlignment="1" applyProtection="1">
      <alignment horizontal="center" textRotation="90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textRotation="90" wrapText="1"/>
      <protection locked="0"/>
    </xf>
    <xf numFmtId="0" fontId="3" fillId="0" borderId="12" xfId="0" applyFont="1" applyFill="1" applyBorder="1" applyAlignment="1" applyProtection="1">
      <alignment horizontal="center" textRotation="90" wrapText="1"/>
      <protection locked="0"/>
    </xf>
    <xf numFmtId="0" fontId="2" fillId="0" borderId="4" xfId="0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5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2" fillId="0" borderId="3" xfId="0" applyFont="1" applyFill="1" applyBorder="1" applyAlignment="1" applyProtection="1">
      <alignment horizontal="center" wrapText="1"/>
      <protection hidden="1"/>
    </xf>
    <xf numFmtId="0" fontId="2" fillId="0" borderId="8" xfId="0" applyFont="1" applyFill="1" applyBorder="1" applyAlignment="1" applyProtection="1">
      <alignment horizontal="center" wrapText="1"/>
      <protection hidden="1"/>
    </xf>
    <xf numFmtId="0" fontId="2" fillId="0" borderId="6" xfId="0" applyFont="1" applyFill="1" applyBorder="1" applyAlignment="1" applyProtection="1">
      <alignment horizontal="center" wrapText="1"/>
      <protection hidden="1"/>
    </xf>
    <xf numFmtId="0" fontId="2" fillId="0" borderId="7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0" fontId="6" fillId="0" borderId="18" xfId="0" applyFont="1" applyFill="1" applyBorder="1" applyAlignment="1" applyProtection="1">
      <alignment horizontal="center" textRotation="1"/>
      <protection locked="0"/>
    </xf>
    <xf numFmtId="0" fontId="6" fillId="0" borderId="11" xfId="0" applyFont="1" applyFill="1" applyBorder="1" applyAlignment="1" applyProtection="1">
      <alignment horizontal="center" textRotation="1"/>
      <protection locked="0"/>
    </xf>
    <xf numFmtId="0" fontId="4" fillId="0" borderId="17" xfId="0" applyFont="1" applyFill="1" applyBorder="1" applyAlignment="1" applyProtection="1">
      <alignment horizontal="center" textRotation="90"/>
      <protection locked="0"/>
    </xf>
    <xf numFmtId="0" fontId="4" fillId="0" borderId="12" xfId="0" applyFont="1" applyFill="1" applyBorder="1" applyAlignment="1" applyProtection="1">
      <alignment horizontal="center" textRotation="90"/>
      <protection locked="0"/>
    </xf>
    <xf numFmtId="0" fontId="31" fillId="0" borderId="0" xfId="0" applyFont="1" applyFill="1" applyAlignment="1" applyProtection="1">
      <alignment horizontal="right" vertical="center"/>
      <protection hidden="1"/>
    </xf>
    <xf numFmtId="0" fontId="31" fillId="0" borderId="6" xfId="0" applyFont="1" applyFill="1" applyBorder="1" applyAlignment="1" applyProtection="1">
      <alignment horizontal="right" vertical="center"/>
      <protection hidden="1"/>
    </xf>
    <xf numFmtId="0" fontId="3" fillId="0" borderId="10" xfId="2" applyFont="1" applyFill="1" applyBorder="1" applyAlignment="1" applyProtection="1">
      <alignment horizontal="center" textRotation="90"/>
      <protection locked="0"/>
    </xf>
    <xf numFmtId="0" fontId="3" fillId="0" borderId="17" xfId="2" applyFont="1" applyFill="1" applyBorder="1" applyAlignment="1" applyProtection="1">
      <alignment horizontal="center" textRotation="90"/>
      <protection locked="0"/>
    </xf>
    <xf numFmtId="0" fontId="3" fillId="0" borderId="12" xfId="2" applyFont="1" applyFill="1" applyBorder="1" applyAlignment="1" applyProtection="1">
      <alignment horizontal="center" textRotation="90"/>
      <protection locked="0"/>
    </xf>
    <xf numFmtId="0" fontId="9" fillId="0" borderId="0" xfId="2" applyFont="1" applyFill="1" applyBorder="1" applyAlignment="1" applyProtection="1">
      <alignment horizontal="left"/>
      <protection hidden="1"/>
    </xf>
    <xf numFmtId="0" fontId="9" fillId="0" borderId="2" xfId="2" applyFont="1" applyBorder="1" applyAlignment="1" applyProtection="1">
      <alignment horizontal="left" indent="1"/>
      <protection hidden="1"/>
    </xf>
    <xf numFmtId="0" fontId="9" fillId="0" borderId="0" xfId="2" applyFont="1" applyBorder="1" applyAlignment="1" applyProtection="1">
      <alignment horizontal="left" indent="1"/>
      <protection hidden="1"/>
    </xf>
    <xf numFmtId="0" fontId="3" fillId="0" borderId="17" xfId="2" applyFont="1" applyFill="1" applyBorder="1" applyAlignment="1" applyProtection="1">
      <alignment horizontal="center" textRotation="90" wrapText="1"/>
      <protection locked="0"/>
    </xf>
    <xf numFmtId="0" fontId="3" fillId="0" borderId="12" xfId="2" applyFont="1" applyFill="1" applyBorder="1" applyAlignment="1" applyProtection="1">
      <alignment horizontal="center" textRotation="90" wrapText="1"/>
      <protection locked="0"/>
    </xf>
    <xf numFmtId="0" fontId="3" fillId="0" borderId="1" xfId="2" applyFont="1" applyFill="1" applyBorder="1" applyAlignment="1" applyProtection="1">
      <alignment horizontal="center" textRotation="90"/>
      <protection locked="0"/>
    </xf>
    <xf numFmtId="0" fontId="3" fillId="0" borderId="0" xfId="2" applyFont="1" applyFill="1" applyBorder="1" applyAlignment="1" applyProtection="1">
      <alignment horizontal="center" textRotation="90"/>
      <protection locked="0"/>
    </xf>
    <xf numFmtId="0" fontId="3" fillId="0" borderId="6" xfId="2" applyFont="1" applyFill="1" applyBorder="1" applyAlignment="1" applyProtection="1">
      <alignment horizontal="center" textRotation="90"/>
      <protection locked="0"/>
    </xf>
    <xf numFmtId="0" fontId="2" fillId="0" borderId="1" xfId="2" applyFont="1" applyFill="1" applyBorder="1" applyAlignment="1" applyProtection="1">
      <alignment horizontal="left" vertical="center"/>
      <protection locked="0"/>
    </xf>
    <xf numFmtId="0" fontId="2" fillId="0" borderId="5" xfId="2" applyFont="1" applyFill="1" applyBorder="1" applyAlignment="1" applyProtection="1">
      <alignment horizontal="left" vertical="center"/>
      <protection locked="0"/>
    </xf>
    <xf numFmtId="0" fontId="9" fillId="0" borderId="2" xfId="2" applyFill="1" applyBorder="1" applyAlignment="1" applyProtection="1">
      <alignment horizontal="left" vertical="top"/>
      <protection locked="0"/>
    </xf>
    <xf numFmtId="0" fontId="9" fillId="0" borderId="0" xfId="2" applyFill="1" applyBorder="1" applyAlignment="1" applyProtection="1">
      <alignment horizontal="left" vertical="top"/>
      <protection locked="0"/>
    </xf>
    <xf numFmtId="0" fontId="9" fillId="0" borderId="3" xfId="2" applyFill="1" applyBorder="1" applyAlignment="1" applyProtection="1">
      <alignment horizontal="left" vertical="top"/>
      <protection locked="0"/>
    </xf>
    <xf numFmtId="0" fontId="9" fillId="0" borderId="8" xfId="2" applyFill="1" applyBorder="1" applyAlignment="1" applyProtection="1">
      <alignment horizontal="left" vertical="top"/>
      <protection locked="0"/>
    </xf>
    <xf numFmtId="0" fontId="9" fillId="0" borderId="6" xfId="2" applyFill="1" applyBorder="1" applyAlignment="1" applyProtection="1">
      <alignment horizontal="left" vertical="top"/>
      <protection locked="0"/>
    </xf>
    <xf numFmtId="0" fontId="9" fillId="0" borderId="7" xfId="2" applyFill="1" applyBorder="1" applyAlignment="1" applyProtection="1">
      <alignment horizontal="left" vertical="top"/>
      <protection locked="0"/>
    </xf>
    <xf numFmtId="0" fontId="2" fillId="0" borderId="4" xfId="2" applyFont="1" applyFill="1" applyBorder="1" applyAlignment="1" applyProtection="1">
      <alignment horizontal="left" indent="1"/>
      <protection locked="0"/>
    </xf>
    <xf numFmtId="0" fontId="2" fillId="0" borderId="1" xfId="2" applyFont="1" applyFill="1" applyBorder="1" applyAlignment="1" applyProtection="1">
      <alignment horizontal="left" indent="1"/>
      <protection locked="0"/>
    </xf>
    <xf numFmtId="49" fontId="9" fillId="0" borderId="21" xfId="2" applyNumberFormat="1" applyFill="1" applyBorder="1" applyAlignment="1" applyProtection="1">
      <alignment horizontal="left"/>
      <protection locked="0"/>
    </xf>
    <xf numFmtId="49" fontId="9" fillId="0" borderId="19" xfId="2" applyNumberFormat="1" applyFill="1" applyBorder="1" applyAlignment="1" applyProtection="1">
      <alignment horizontal="left"/>
      <protection locked="0"/>
    </xf>
    <xf numFmtId="0" fontId="9" fillId="0" borderId="0" xfId="2" applyFill="1" applyBorder="1" applyAlignment="1" applyProtection="1">
      <alignment horizontal="left"/>
      <protection hidden="1"/>
    </xf>
    <xf numFmtId="0" fontId="31" fillId="0" borderId="0" xfId="2" applyFont="1" applyFill="1" applyAlignment="1" applyProtection="1">
      <alignment horizontal="right" vertical="center"/>
      <protection hidden="1"/>
    </xf>
    <xf numFmtId="0" fontId="31" fillId="0" borderId="6" xfId="2" applyFont="1" applyFill="1" applyBorder="1" applyAlignment="1" applyProtection="1">
      <alignment horizontal="right" vertical="center"/>
      <protection hidden="1"/>
    </xf>
    <xf numFmtId="0" fontId="6" fillId="0" borderId="13" xfId="2" applyFont="1" applyFill="1" applyBorder="1" applyAlignment="1" applyProtection="1">
      <alignment horizontal="center" textRotation="1"/>
      <protection locked="0"/>
    </xf>
    <xf numFmtId="0" fontId="6" fillId="0" borderId="18" xfId="2" applyFont="1" applyFill="1" applyBorder="1" applyAlignment="1" applyProtection="1">
      <alignment horizontal="center" textRotation="1"/>
      <protection locked="0"/>
    </xf>
    <xf numFmtId="0" fontId="6" fillId="0" borderId="11" xfId="2" applyFont="1" applyFill="1" applyBorder="1" applyAlignment="1" applyProtection="1">
      <alignment horizontal="center" textRotation="1"/>
      <protection locked="0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textRotation="90" wrapText="1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 wrapText="1" indent="1"/>
      <protection hidden="1"/>
    </xf>
    <xf numFmtId="0" fontId="9" fillId="0" borderId="5" xfId="0" applyFont="1" applyFill="1" applyBorder="1" applyAlignment="1" applyProtection="1">
      <alignment horizontal="left" vertical="center" wrapText="1" indent="1"/>
      <protection hidden="1"/>
    </xf>
    <xf numFmtId="0" fontId="9" fillId="0" borderId="2" xfId="0" applyFont="1" applyFill="1" applyBorder="1" applyAlignment="1" applyProtection="1">
      <alignment horizontal="left" vertical="center" wrapText="1" indent="1"/>
      <protection hidden="1"/>
    </xf>
    <xf numFmtId="0" fontId="9" fillId="0" borderId="3" xfId="0" applyFont="1" applyFill="1" applyBorder="1" applyAlignment="1" applyProtection="1">
      <alignment horizontal="left" vertical="center" wrapText="1" indent="1"/>
      <protection hidden="1"/>
    </xf>
    <xf numFmtId="0" fontId="2" fillId="2" borderId="8" xfId="0" applyFont="1" applyFill="1" applyBorder="1" applyAlignment="1" applyProtection="1">
      <alignment horizontal="center" wrapText="1"/>
      <protection hidden="1"/>
    </xf>
    <xf numFmtId="0" fontId="2" fillId="2" borderId="34" xfId="0" applyFont="1" applyFill="1" applyBorder="1" applyAlignment="1" applyProtection="1">
      <alignment horizont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textRotation="90"/>
      <protection locked="0"/>
    </xf>
    <xf numFmtId="0" fontId="3" fillId="0" borderId="15" xfId="0" applyFont="1" applyFill="1" applyBorder="1" applyAlignment="1" applyProtection="1">
      <alignment horizontal="center" textRotation="90"/>
      <protection locked="0"/>
    </xf>
    <xf numFmtId="0" fontId="3" fillId="0" borderId="23" xfId="0" applyFont="1" applyFill="1" applyBorder="1" applyAlignment="1" applyProtection="1">
      <alignment horizontal="center" textRotation="90" wrapText="1"/>
    </xf>
    <xf numFmtId="0" fontId="3" fillId="0" borderId="27" xfId="0" applyFont="1" applyFill="1" applyBorder="1" applyAlignment="1" applyProtection="1">
      <alignment horizontal="center" textRotation="90" wrapText="1"/>
    </xf>
    <xf numFmtId="0" fontId="3" fillId="0" borderId="31" xfId="0" applyFont="1" applyFill="1" applyBorder="1" applyAlignment="1" applyProtection="1">
      <alignment horizontal="center" textRotation="90"/>
      <protection locked="0"/>
    </xf>
    <xf numFmtId="0" fontId="3" fillId="0" borderId="32" xfId="0" applyFont="1" applyFill="1" applyBorder="1" applyAlignment="1" applyProtection="1">
      <alignment horizontal="center" textRotation="90"/>
      <protection locked="0"/>
    </xf>
    <xf numFmtId="0" fontId="6" fillId="0" borderId="10" xfId="0" applyFont="1" applyFill="1" applyBorder="1" applyAlignment="1" applyProtection="1">
      <alignment horizontal="center" textRotation="90" wrapText="1"/>
      <protection hidden="1"/>
    </xf>
    <xf numFmtId="0" fontId="6" fillId="0" borderId="17" xfId="0" applyFont="1" applyFill="1" applyBorder="1" applyAlignment="1" applyProtection="1">
      <alignment horizontal="center" textRotation="90" wrapText="1"/>
      <protection hidden="1"/>
    </xf>
    <xf numFmtId="0" fontId="6" fillId="0" borderId="12" xfId="0" applyFont="1" applyFill="1" applyBorder="1" applyAlignment="1" applyProtection="1">
      <alignment horizontal="center" textRotation="90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right" vertical="center"/>
      <protection hidden="1"/>
    </xf>
    <xf numFmtId="0" fontId="2" fillId="0" borderId="4" xfId="0" applyFont="1" applyFill="1" applyBorder="1" applyAlignment="1" applyProtection="1">
      <alignment horizontal="left" indent="1"/>
      <protection locked="0"/>
    </xf>
    <xf numFmtId="0" fontId="2" fillId="0" borderId="1" xfId="0" applyFont="1" applyFill="1" applyBorder="1" applyAlignment="1" applyProtection="1">
      <alignment horizontal="left" indent="1"/>
      <protection locked="0"/>
    </xf>
    <xf numFmtId="0" fontId="2" fillId="0" borderId="5" xfId="0" applyFont="1" applyFill="1" applyBorder="1" applyAlignment="1" applyProtection="1">
      <alignment horizontal="left" indent="1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14" fontId="9" fillId="0" borderId="16" xfId="0" applyNumberFormat="1" applyFont="1" applyFill="1" applyBorder="1" applyAlignment="1" applyProtection="1">
      <alignment horizontal="left"/>
      <protection locked="0"/>
    </xf>
    <xf numFmtId="14" fontId="0" fillId="0" borderId="16" xfId="0" applyNumberFormat="1" applyFill="1" applyBorder="1" applyAlignment="1" applyProtection="1">
      <alignment horizontal="left"/>
      <protection locked="0"/>
    </xf>
    <xf numFmtId="14" fontId="0" fillId="0" borderId="19" xfId="0" applyNumberFormat="1" applyFill="1" applyBorder="1" applyAlignment="1" applyProtection="1">
      <alignment horizontal="left"/>
      <protection locked="0"/>
    </xf>
    <xf numFmtId="14" fontId="9" fillId="0" borderId="19" xfId="0" applyNumberFormat="1" applyFont="1" applyFill="1" applyBorder="1" applyAlignment="1" applyProtection="1">
      <alignment horizontal="left"/>
      <protection locked="0"/>
    </xf>
    <xf numFmtId="0" fontId="6" fillId="0" borderId="29" xfId="0" applyFont="1" applyFill="1" applyBorder="1" applyAlignment="1" applyProtection="1">
      <alignment horizontal="center"/>
      <protection hidden="1"/>
    </xf>
    <xf numFmtId="0" fontId="6" fillId="0" borderId="18" xfId="0" applyFont="1" applyFill="1" applyBorder="1" applyAlignment="1" applyProtection="1">
      <alignment horizontal="center"/>
      <protection hidden="1"/>
    </xf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textRotation="90"/>
      <protection locked="0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/>
      <protection hidden="1"/>
    </xf>
    <xf numFmtId="0" fontId="2" fillId="0" borderId="13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35" xfId="0" applyFont="1" applyFill="1" applyBorder="1" applyAlignment="1" applyProtection="1">
      <alignment horizontal="center" textRotation="90"/>
      <protection locked="0"/>
    </xf>
    <xf numFmtId="0" fontId="3" fillId="0" borderId="23" xfId="0" applyFont="1" applyFill="1" applyBorder="1" applyAlignment="1" applyProtection="1">
      <alignment horizontal="center" textRotation="90"/>
      <protection locked="0"/>
    </xf>
    <xf numFmtId="0" fontId="3" fillId="0" borderId="27" xfId="0" applyFont="1" applyFill="1" applyBorder="1" applyAlignment="1" applyProtection="1">
      <alignment horizontal="center" textRotation="90"/>
      <protection locked="0"/>
    </xf>
    <xf numFmtId="0" fontId="3" fillId="0" borderId="7" xfId="0" applyFont="1" applyFill="1" applyBorder="1" applyAlignment="1" applyProtection="1">
      <alignment horizontal="center" textRotation="90" wrapText="1"/>
    </xf>
    <xf numFmtId="0" fontId="3" fillId="0" borderId="11" xfId="0" applyFont="1" applyBorder="1" applyAlignment="1" applyProtection="1">
      <alignment horizontal="center" textRotation="90" wrapText="1"/>
    </xf>
    <xf numFmtId="0" fontId="3" fillId="0" borderId="5" xfId="0" applyFont="1" applyFill="1" applyBorder="1" applyAlignment="1" applyProtection="1">
      <alignment horizontal="center" textRotation="90"/>
    </xf>
    <xf numFmtId="0" fontId="3" fillId="0" borderId="3" xfId="0" applyFont="1" applyFill="1" applyBorder="1" applyAlignment="1" applyProtection="1">
      <alignment horizontal="center" textRotation="90"/>
    </xf>
    <xf numFmtId="0" fontId="3" fillId="0" borderId="7" xfId="0" applyFont="1" applyFill="1" applyBorder="1" applyAlignment="1" applyProtection="1">
      <alignment horizontal="center" textRotation="90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7" xfId="0" applyFont="1" applyFill="1" applyBorder="1" applyAlignment="1" applyProtection="1">
      <alignment horizontal="center" textRotation="90"/>
    </xf>
    <xf numFmtId="0" fontId="3" fillId="0" borderId="12" xfId="0" applyFont="1" applyFill="1" applyBorder="1" applyAlignment="1" applyProtection="1">
      <alignment horizontal="center" textRotation="90"/>
    </xf>
    <xf numFmtId="0" fontId="3" fillId="0" borderId="25" xfId="0" applyFont="1" applyFill="1" applyBorder="1" applyAlignment="1" applyProtection="1">
      <alignment horizontal="center" textRotation="90"/>
      <protection locked="0"/>
    </xf>
    <xf numFmtId="0" fontId="3" fillId="0" borderId="14" xfId="0" applyFont="1" applyFill="1" applyBorder="1" applyAlignment="1" applyProtection="1">
      <alignment horizontal="center" textRotation="90"/>
      <protection locked="0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49" fontId="9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Fill="1" applyBorder="1" applyAlignment="1" applyProtection="1">
      <alignment horizontal="center" textRotation="90"/>
      <protection locked="0"/>
    </xf>
    <xf numFmtId="0" fontId="0" fillId="0" borderId="0" xfId="0" applyFill="1" applyBorder="1" applyAlignment="1" applyProtection="1">
      <alignment horizontal="center" textRotation="90"/>
      <protection locked="0"/>
    </xf>
    <xf numFmtId="0" fontId="3" fillId="0" borderId="33" xfId="0" applyFont="1" applyFill="1" applyBorder="1" applyAlignment="1" applyProtection="1">
      <alignment horizontal="center" textRotation="90" wrapText="1"/>
    </xf>
    <xf numFmtId="0" fontId="3" fillId="0" borderId="30" xfId="0" applyFont="1" applyFill="1" applyBorder="1" applyAlignment="1" applyProtection="1">
      <alignment horizontal="center" textRotation="90" wrapText="1"/>
    </xf>
    <xf numFmtId="0" fontId="3" fillId="0" borderId="25" xfId="0" applyFont="1" applyFill="1" applyBorder="1" applyAlignment="1" applyProtection="1">
      <alignment horizontal="center" textRotation="90" wrapText="1"/>
    </xf>
    <xf numFmtId="0" fontId="3" fillId="0" borderId="4" xfId="0" applyFont="1" applyFill="1" applyBorder="1" applyAlignment="1" applyProtection="1">
      <alignment horizontal="center" textRotation="90"/>
    </xf>
    <xf numFmtId="0" fontId="3" fillId="0" borderId="1" xfId="0" applyFont="1" applyFill="1" applyBorder="1" applyAlignment="1" applyProtection="1">
      <alignment horizontal="center" textRotation="90"/>
    </xf>
    <xf numFmtId="0" fontId="3" fillId="0" borderId="2" xfId="0" applyFont="1" applyFill="1" applyBorder="1" applyAlignment="1" applyProtection="1">
      <alignment horizontal="center" textRotation="90"/>
    </xf>
    <xf numFmtId="0" fontId="3" fillId="0" borderId="0" xfId="0" applyFont="1" applyFill="1" applyBorder="1" applyAlignment="1" applyProtection="1">
      <alignment horizontal="center" textRotation="90"/>
    </xf>
    <xf numFmtId="0" fontId="3" fillId="0" borderId="8" xfId="0" applyFont="1" applyFill="1" applyBorder="1" applyAlignment="1" applyProtection="1">
      <alignment horizontal="center" textRotation="90"/>
    </xf>
    <xf numFmtId="0" fontId="3" fillId="0" borderId="6" xfId="0" applyFont="1" applyFill="1" applyBorder="1" applyAlignment="1" applyProtection="1">
      <alignment horizontal="center" textRotation="90"/>
    </xf>
    <xf numFmtId="0" fontId="3" fillId="0" borderId="33" xfId="0" applyFont="1" applyFill="1" applyBorder="1" applyAlignment="1" applyProtection="1">
      <alignment horizontal="center" textRotation="90"/>
      <protection locked="0"/>
    </xf>
    <xf numFmtId="0" fontId="3" fillId="0" borderId="30" xfId="0" applyFont="1" applyFill="1" applyBorder="1" applyAlignment="1" applyProtection="1">
      <alignment horizontal="center" textRotation="90"/>
      <protection locked="0"/>
    </xf>
    <xf numFmtId="14" fontId="0" fillId="0" borderId="21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left"/>
      <protection hidden="1"/>
    </xf>
    <xf numFmtId="0" fontId="2" fillId="0" borderId="18" xfId="0" applyFont="1" applyFill="1" applyBorder="1" applyAlignment="1" applyProtection="1">
      <alignment horizontal="left"/>
      <protection hidden="1"/>
    </xf>
    <xf numFmtId="0" fontId="2" fillId="0" borderId="11" xfId="0" applyFont="1" applyFill="1" applyBorder="1" applyAlignment="1" applyProtection="1">
      <alignment horizontal="left"/>
      <protection hidden="1"/>
    </xf>
    <xf numFmtId="0" fontId="6" fillId="0" borderId="28" xfId="0" applyFont="1" applyFill="1" applyBorder="1" applyAlignment="1" applyProtection="1">
      <alignment horizontal="center"/>
      <protection hidden="1"/>
    </xf>
    <xf numFmtId="0" fontId="8" fillId="0" borderId="13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textRotation="90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hidden="1"/>
    </xf>
    <xf numFmtId="0" fontId="23" fillId="0" borderId="9" xfId="0" applyFont="1" applyFill="1" applyBorder="1" applyAlignment="1" applyProtection="1">
      <alignment horizontal="center" vertical="center" wrapText="1"/>
      <protection hidden="1"/>
    </xf>
    <xf numFmtId="0" fontId="23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textRotation="90"/>
      <protection hidden="1"/>
    </xf>
    <xf numFmtId="0" fontId="8" fillId="0" borderId="5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3" xfId="0" applyFont="1" applyFill="1" applyBorder="1" applyAlignment="1" applyProtection="1">
      <alignment horizontal="center" textRotation="90"/>
      <protection hidden="1"/>
    </xf>
    <xf numFmtId="0" fontId="8" fillId="0" borderId="6" xfId="0" applyFont="1" applyFill="1" applyBorder="1" applyAlignment="1" applyProtection="1">
      <alignment horizontal="center" textRotation="90"/>
      <protection hidden="1"/>
    </xf>
    <xf numFmtId="0" fontId="8" fillId="0" borderId="7" xfId="0" applyFont="1" applyFill="1" applyBorder="1" applyAlignment="1" applyProtection="1">
      <alignment horizontal="center" textRotation="90"/>
      <protection hidden="1"/>
    </xf>
    <xf numFmtId="0" fontId="8" fillId="0" borderId="4" xfId="0" applyFont="1" applyFill="1" applyBorder="1" applyAlignment="1" applyProtection="1">
      <alignment horizontal="center" textRotation="90"/>
      <protection hidden="1"/>
    </xf>
    <xf numFmtId="0" fontId="8" fillId="0" borderId="2" xfId="0" applyFont="1" applyFill="1" applyBorder="1" applyAlignment="1" applyProtection="1">
      <alignment horizontal="center" textRotation="90"/>
      <protection hidden="1"/>
    </xf>
    <xf numFmtId="0" fontId="8" fillId="0" borderId="8" xfId="0" applyFont="1" applyFill="1" applyBorder="1" applyAlignment="1" applyProtection="1">
      <alignment horizontal="center" textRotation="90"/>
      <protection hidden="1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 wrapText="1"/>
      <protection hidden="1"/>
    </xf>
    <xf numFmtId="0" fontId="23" fillId="0" borderId="15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textRotation="90" wrapText="1"/>
      <protection hidden="1"/>
    </xf>
    <xf numFmtId="0" fontId="8" fillId="0" borderId="9" xfId="0" applyFont="1" applyFill="1" applyBorder="1" applyAlignment="1" applyProtection="1">
      <alignment horizontal="center" textRotation="90"/>
      <protection hidden="1"/>
    </xf>
    <xf numFmtId="0" fontId="8" fillId="0" borderId="15" xfId="0" applyFont="1" applyFill="1" applyBorder="1" applyAlignment="1" applyProtection="1">
      <alignment horizontal="center" textRotation="90"/>
      <protection hidden="1"/>
    </xf>
    <xf numFmtId="0" fontId="8" fillId="0" borderId="30" xfId="0" applyFont="1" applyFill="1" applyBorder="1" applyAlignment="1" applyProtection="1">
      <alignment horizontal="center" textRotation="90"/>
    </xf>
    <xf numFmtId="0" fontId="8" fillId="0" borderId="25" xfId="0" applyFont="1" applyFill="1" applyBorder="1" applyAlignment="1" applyProtection="1">
      <alignment horizontal="center" textRotation="90"/>
    </xf>
    <xf numFmtId="0" fontId="8" fillId="0" borderId="17" xfId="0" applyFont="1" applyFill="1" applyBorder="1" applyAlignment="1" applyProtection="1">
      <alignment horizontal="center" textRotation="90"/>
    </xf>
    <xf numFmtId="0" fontId="8" fillId="0" borderId="12" xfId="0" applyFont="1" applyFill="1" applyBorder="1" applyAlignment="1" applyProtection="1">
      <alignment horizontal="center" textRotation="90"/>
    </xf>
    <xf numFmtId="0" fontId="23" fillId="0" borderId="29" xfId="0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 applyAlignment="1" applyProtection="1">
      <alignment horizontal="center" vertical="center" wrapText="1"/>
      <protection locked="0"/>
    </xf>
    <xf numFmtId="0" fontId="23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textRotation="90" wrapText="1"/>
    </xf>
    <xf numFmtId="0" fontId="2" fillId="0" borderId="0" xfId="0" applyFont="1" applyFill="1" applyBorder="1" applyAlignment="1" applyProtection="1">
      <alignment horizontal="center" textRotation="9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8" fillId="0" borderId="32" xfId="0" applyFont="1" applyFill="1" applyBorder="1" applyAlignment="1" applyProtection="1">
      <alignment horizontal="center" textRotation="90"/>
    </xf>
    <xf numFmtId="0" fontId="8" fillId="0" borderId="26" xfId="0" applyFont="1" applyFill="1" applyBorder="1" applyAlignment="1" applyProtection="1">
      <alignment horizontal="center" textRotation="90"/>
    </xf>
    <xf numFmtId="0" fontId="8" fillId="0" borderId="3" xfId="0" applyFont="1" applyFill="1" applyBorder="1" applyAlignment="1" applyProtection="1">
      <alignment horizontal="center" textRotation="90"/>
    </xf>
    <xf numFmtId="0" fontId="8" fillId="0" borderId="7" xfId="0" applyFont="1" applyFill="1" applyBorder="1" applyAlignment="1" applyProtection="1">
      <alignment horizontal="center" textRotation="90"/>
    </xf>
    <xf numFmtId="0" fontId="18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center" textRotation="90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 wrapText="1"/>
    </xf>
    <xf numFmtId="0" fontId="2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2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right" vertical="center" indent="1"/>
      <protection hidden="1"/>
    </xf>
    <xf numFmtId="0" fontId="4" fillId="2" borderId="18" xfId="0" applyFont="1" applyFill="1" applyBorder="1" applyAlignment="1" applyProtection="1">
      <alignment horizontal="right" vertical="center" indent="1"/>
      <protection hidden="1"/>
    </xf>
    <xf numFmtId="0" fontId="4" fillId="2" borderId="28" xfId="0" applyFont="1" applyFill="1" applyBorder="1" applyAlignment="1" applyProtection="1">
      <alignment horizontal="right" vertical="center" indent="1"/>
      <protection hidden="1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 textRotation="90"/>
      <protection locked="0"/>
    </xf>
    <xf numFmtId="0" fontId="3" fillId="0" borderId="28" xfId="0" applyFont="1" applyFill="1" applyBorder="1" applyAlignment="1" applyProtection="1">
      <alignment horizontal="center" vertical="center" textRotation="90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textRotation="90"/>
      <protection hidden="1"/>
    </xf>
    <xf numFmtId="0" fontId="8" fillId="0" borderId="34" xfId="0" applyFont="1" applyFill="1" applyBorder="1" applyAlignment="1" applyProtection="1">
      <alignment horizontal="center" textRotation="90"/>
      <protection hidden="1"/>
    </xf>
    <xf numFmtId="0" fontId="8" fillId="0" borderId="30" xfId="0" applyFont="1" applyFill="1" applyBorder="1" applyAlignment="1" applyProtection="1">
      <alignment horizontal="center" textRotation="90"/>
      <protection hidden="1"/>
    </xf>
    <xf numFmtId="0" fontId="8" fillId="0" borderId="25" xfId="0" applyFont="1" applyFill="1" applyBorder="1" applyAlignment="1" applyProtection="1">
      <alignment horizontal="center" textRotation="90"/>
      <protection hidden="1"/>
    </xf>
    <xf numFmtId="0" fontId="8" fillId="0" borderId="32" xfId="0" applyFont="1" applyFill="1" applyBorder="1" applyAlignment="1" applyProtection="1">
      <alignment horizontal="center" textRotation="90"/>
      <protection hidden="1"/>
    </xf>
    <xf numFmtId="0" fontId="8" fillId="0" borderId="26" xfId="0" applyFont="1" applyFill="1" applyBorder="1" applyAlignment="1" applyProtection="1">
      <alignment horizontal="center" textRotation="90"/>
      <protection hidden="1"/>
    </xf>
    <xf numFmtId="20" fontId="3" fillId="3" borderId="13" xfId="0" applyNumberFormat="1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center" vertical="center"/>
      <protection hidden="1"/>
    </xf>
    <xf numFmtId="0" fontId="3" fillId="3" borderId="28" xfId="0" applyFont="1" applyFill="1" applyBorder="1" applyAlignment="1" applyProtection="1">
      <alignment horizontal="center" vertical="center"/>
      <protection hidden="1"/>
    </xf>
    <xf numFmtId="0" fontId="3" fillId="3" borderId="29" xfId="0" applyFont="1" applyFill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textRotation="90" wrapText="1"/>
      <protection hidden="1"/>
    </xf>
    <xf numFmtId="0" fontId="2" fillId="0" borderId="17" xfId="0" applyFont="1" applyFill="1" applyBorder="1" applyAlignment="1" applyProtection="1">
      <alignment horizontal="center" textRotation="90" wrapText="1"/>
      <protection hidden="1"/>
    </xf>
    <xf numFmtId="0" fontId="2" fillId="0" borderId="12" xfId="0" applyFont="1" applyFill="1" applyBorder="1" applyAlignment="1" applyProtection="1">
      <alignment horizontal="center" textRotation="90" wrapText="1"/>
      <protection hidden="1"/>
    </xf>
    <xf numFmtId="0" fontId="6" fillId="0" borderId="4" xfId="0" applyFont="1" applyFill="1" applyBorder="1" applyAlignment="1" applyProtection="1">
      <alignment horizontal="center" textRotation="90" wrapText="1"/>
      <protection hidden="1"/>
    </xf>
    <xf numFmtId="0" fontId="6" fillId="0" borderId="5" xfId="0" applyFont="1" applyFill="1" applyBorder="1" applyAlignment="1" applyProtection="1">
      <alignment horizontal="center" textRotation="90"/>
      <protection hidden="1"/>
    </xf>
    <xf numFmtId="0" fontId="6" fillId="0" borderId="2" xfId="0" applyFont="1" applyFill="1" applyBorder="1" applyAlignment="1" applyProtection="1">
      <alignment horizontal="center" textRotation="90"/>
      <protection hidden="1"/>
    </xf>
    <xf numFmtId="0" fontId="6" fillId="0" borderId="3" xfId="0" applyFont="1" applyFill="1" applyBorder="1" applyAlignment="1" applyProtection="1">
      <alignment horizontal="center" textRotation="90"/>
      <protection hidden="1"/>
    </xf>
    <xf numFmtId="0" fontId="6" fillId="0" borderId="8" xfId="0" applyFont="1" applyFill="1" applyBorder="1" applyAlignment="1" applyProtection="1">
      <alignment horizontal="center" textRotation="90"/>
      <protection hidden="1"/>
    </xf>
    <xf numFmtId="0" fontId="6" fillId="0" borderId="7" xfId="0" applyFont="1" applyFill="1" applyBorder="1" applyAlignment="1" applyProtection="1">
      <alignment horizontal="center" textRotation="90"/>
      <protection hidden="1"/>
    </xf>
    <xf numFmtId="0" fontId="23" fillId="0" borderId="27" xfId="0" applyFont="1" applyFill="1" applyBorder="1" applyAlignment="1" applyProtection="1">
      <alignment horizontal="center" vertical="center" wrapText="1"/>
      <protection hidden="1"/>
    </xf>
    <xf numFmtId="0" fontId="23" fillId="0" borderId="6" xfId="0" applyFont="1" applyFill="1" applyBorder="1" applyAlignment="1" applyProtection="1">
      <alignment horizontal="center" vertical="center" wrapText="1"/>
      <protection hidden="1"/>
    </xf>
    <xf numFmtId="0" fontId="23" fillId="0" borderId="34" xfId="0" applyFont="1" applyFill="1" applyBorder="1" applyAlignment="1" applyProtection="1">
      <alignment horizontal="center" vertical="center" wrapText="1"/>
      <protection hidden="1"/>
    </xf>
    <xf numFmtId="0" fontId="23" fillId="0" borderId="29" xfId="0" applyFont="1" applyFill="1" applyBorder="1" applyAlignment="1" applyProtection="1">
      <alignment horizontal="center" vertical="center" wrapText="1"/>
      <protection hidden="1"/>
    </xf>
    <xf numFmtId="0" fontId="23" fillId="0" borderId="18" xfId="0" applyFont="1" applyFill="1" applyBorder="1" applyAlignment="1" applyProtection="1">
      <alignment horizontal="center" vertical="center" wrapText="1"/>
      <protection hidden="1"/>
    </xf>
    <xf numFmtId="0" fontId="23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30" xfId="0" applyFont="1" applyFill="1" applyBorder="1" applyAlignment="1" applyProtection="1">
      <alignment horizontal="center" textRotation="90" wrapText="1"/>
      <protection hidden="1"/>
    </xf>
    <xf numFmtId="0" fontId="8" fillId="0" borderId="25" xfId="0" applyFont="1" applyFill="1" applyBorder="1" applyAlignment="1" applyProtection="1">
      <alignment horizontal="center" textRotation="90" wrapText="1"/>
      <protection hidden="1"/>
    </xf>
    <xf numFmtId="0" fontId="8" fillId="0" borderId="23" xfId="0" applyFont="1" applyFill="1" applyBorder="1" applyAlignment="1" applyProtection="1">
      <alignment horizontal="center" textRotation="90"/>
      <protection hidden="1"/>
    </xf>
    <xf numFmtId="0" fontId="8" fillId="0" borderId="27" xfId="0" applyFont="1" applyFill="1" applyBorder="1" applyAlignment="1" applyProtection="1">
      <alignment horizontal="center" textRotation="90"/>
      <protection hidden="1"/>
    </xf>
  </cellXfs>
  <cellStyles count="3">
    <cellStyle name="Link" xfId="1" builtinId="8"/>
    <cellStyle name="Normal" xfId="0" builtinId="0"/>
    <cellStyle name="Normal 2" xfId="2" xr:uid="{00000000-0005-0000-0000-000002000000}"/>
  </cellStyles>
  <dxfs count="1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99"/>
      <color rgb="FF0053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698500</xdr:colOff>
      <xdr:row>2</xdr:row>
      <xdr:rowOff>50800</xdr:rowOff>
    </xdr:to>
    <xdr:pic>
      <xdr:nvPicPr>
        <xdr:cNvPr id="6147" name="Billede 4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8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698500</xdr:colOff>
      <xdr:row>2</xdr:row>
      <xdr:rowOff>50800</xdr:rowOff>
    </xdr:to>
    <xdr:pic>
      <xdr:nvPicPr>
        <xdr:cNvPr id="7169" name="Billede 3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8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31</xdr:row>
          <xdr:rowOff>0</xdr:rowOff>
        </xdr:from>
        <xdr:to>
          <xdr:col>0</xdr:col>
          <xdr:colOff>209550</xdr:colOff>
          <xdr:row>31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31</xdr:row>
          <xdr:rowOff>0</xdr:rowOff>
        </xdr:from>
        <xdr:to>
          <xdr:col>0</xdr:col>
          <xdr:colOff>209550</xdr:colOff>
          <xdr:row>31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184150</xdr:colOff>
      <xdr:row>2</xdr:row>
      <xdr:rowOff>50800</xdr:rowOff>
    </xdr:to>
    <xdr:pic>
      <xdr:nvPicPr>
        <xdr:cNvPr id="2054" name="Billede 15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755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38</xdr:row>
          <xdr:rowOff>152400</xdr:rowOff>
        </xdr:from>
        <xdr:to>
          <xdr:col>0</xdr:col>
          <xdr:colOff>209550</xdr:colOff>
          <xdr:row>38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38</xdr:row>
          <xdr:rowOff>152400</xdr:rowOff>
        </xdr:from>
        <xdr:to>
          <xdr:col>0</xdr:col>
          <xdr:colOff>209550</xdr:colOff>
          <xdr:row>38</xdr:row>
          <xdr:rowOff>152400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3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47625</xdr:rowOff>
    </xdr:from>
    <xdr:to>
      <xdr:col>3</xdr:col>
      <xdr:colOff>41275</xdr:colOff>
      <xdr:row>2</xdr:row>
      <xdr:rowOff>98425</xdr:rowOff>
    </xdr:to>
    <xdr:pic>
      <xdr:nvPicPr>
        <xdr:cNvPr id="5" name="Billede 1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69850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40</xdr:row>
          <xdr:rowOff>0</xdr:rowOff>
        </xdr:from>
        <xdr:to>
          <xdr:col>0</xdr:col>
          <xdr:colOff>209550</xdr:colOff>
          <xdr:row>40</xdr:row>
          <xdr:rowOff>0</xdr:rowOff>
        </xdr:to>
        <xdr:sp macro="" textlink="">
          <xdr:nvSpPr>
            <xdr:cNvPr id="14339" name="Object 4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3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40</xdr:row>
          <xdr:rowOff>0</xdr:rowOff>
        </xdr:from>
        <xdr:to>
          <xdr:col>0</xdr:col>
          <xdr:colOff>209550</xdr:colOff>
          <xdr:row>40</xdr:row>
          <xdr:rowOff>0</xdr:rowOff>
        </xdr:to>
        <xdr:sp macro="" textlink="">
          <xdr:nvSpPr>
            <xdr:cNvPr id="14340" name="Object 5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3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698500</xdr:colOff>
      <xdr:row>2</xdr:row>
      <xdr:rowOff>50800</xdr:rowOff>
    </xdr:to>
    <xdr:pic>
      <xdr:nvPicPr>
        <xdr:cNvPr id="9217" name="Billede 5">
          <a:extLs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8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698500</xdr:colOff>
      <xdr:row>2</xdr:row>
      <xdr:rowOff>50800</xdr:rowOff>
    </xdr:to>
    <xdr:pic>
      <xdr:nvPicPr>
        <xdr:cNvPr id="10241" name="Billede 3">
          <a:extLst>
            <a:ext uri="{FF2B5EF4-FFF2-40B4-BE49-F238E27FC236}">
              <a16:creationId xmlns:a16="http://schemas.microsoft.com/office/drawing/2014/main" id="{00000000-0008-0000-05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8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698500</xdr:colOff>
      <xdr:row>2</xdr:row>
      <xdr:rowOff>50800</xdr:rowOff>
    </xdr:to>
    <xdr:pic>
      <xdr:nvPicPr>
        <xdr:cNvPr id="3" name="Billed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8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698500</xdr:colOff>
      <xdr:row>2</xdr:row>
      <xdr:rowOff>50800</xdr:rowOff>
    </xdr:to>
    <xdr:pic>
      <xdr:nvPicPr>
        <xdr:cNvPr id="2" name="Billed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850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698500</xdr:colOff>
      <xdr:row>2</xdr:row>
      <xdr:rowOff>50800</xdr:rowOff>
    </xdr:to>
    <xdr:pic>
      <xdr:nvPicPr>
        <xdr:cNvPr id="2" name="Billed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8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dg&#229;et/Analyserekvisition%20ver%200807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Vejledning"/>
      <sheetName val="2. Jord"/>
      <sheetName val="3. Vand"/>
      <sheetName val="4. Kulrør"/>
      <sheetName val="5. ORSA-rør"/>
      <sheetName val="6. Vand ink. felmålinger"/>
      <sheetName val="7. Bygningsmaterialer"/>
      <sheetName val="8. Sediment"/>
      <sheetName val="Klassifikation"/>
    </sheetNames>
    <sheetDataSet>
      <sheetData sheetId="0">
        <row r="27">
          <cell r="B2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Sjælland</v>
          </cell>
        </row>
        <row r="2">
          <cell r="A2" t="str">
            <v>Sjælland med kl. 0</v>
          </cell>
        </row>
        <row r="3">
          <cell r="A3" t="str">
            <v>Aarhus</v>
          </cell>
        </row>
        <row r="4">
          <cell r="A4" t="str">
            <v>Nordjylland</v>
          </cell>
        </row>
        <row r="5">
          <cell r="A5" t="str">
            <v>Bekendtgørelse 1479, juli 2010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.hmb@alsglobal.com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alsglobal.dk/transport-og-emballag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5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I290"/>
  <sheetViews>
    <sheetView showGridLines="0" tabSelected="1" zoomScaleNormal="100" workbookViewId="0">
      <selection activeCell="D22" sqref="D22:H22"/>
    </sheetView>
  </sheetViews>
  <sheetFormatPr defaultColWidth="9.1796875" defaultRowHeight="12.5" x14ac:dyDescent="0.25"/>
  <cols>
    <col min="1" max="1" width="5.453125" style="1" customWidth="1"/>
    <col min="2" max="2" width="16.1796875" style="1" customWidth="1"/>
    <col min="3" max="3" width="3.26953125" style="1" customWidth="1"/>
    <col min="4" max="4" width="3.7265625" style="1" customWidth="1"/>
    <col min="5" max="5" width="4" style="1" customWidth="1"/>
    <col min="6" max="6" width="6" style="1" customWidth="1"/>
    <col min="7" max="10" width="3.7265625" style="1" customWidth="1"/>
    <col min="11" max="12" width="2.7265625" style="1" customWidth="1"/>
    <col min="13" max="21" width="3.7265625" style="1" customWidth="1"/>
    <col min="22" max="22" width="5.453125" style="1" customWidth="1"/>
    <col min="23" max="36" width="9.1796875" style="1" hidden="1" customWidth="1"/>
    <col min="37" max="16384" width="9.1796875" style="1"/>
  </cols>
  <sheetData>
    <row r="1" spans="1:61" ht="24.75" customHeight="1" x14ac:dyDescent="0.25">
      <c r="A1" s="140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61" ht="24.75" customHeight="1" x14ac:dyDescent="0.25">
      <c r="A2" s="14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61" ht="12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44" t="s">
        <v>190</v>
      </c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61" ht="9.75" customHeight="1" x14ac:dyDescent="0.25">
      <c r="A4" s="336" t="s">
        <v>114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8"/>
      <c r="AK4" s="2"/>
      <c r="AL4" s="2"/>
      <c r="AM4" s="2"/>
      <c r="AO4" s="2"/>
      <c r="AP4" s="2"/>
      <c r="AQ4" s="2"/>
      <c r="AR4" s="2"/>
      <c r="AS4" s="2"/>
      <c r="AT4" s="2"/>
    </row>
    <row r="5" spans="1:61" ht="24.65" customHeight="1" x14ac:dyDescent="0.25">
      <c r="A5" s="339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1"/>
      <c r="AK5" s="2"/>
      <c r="AL5" s="2"/>
      <c r="AM5" s="2"/>
      <c r="AN5" s="26" t="s">
        <v>20</v>
      </c>
      <c r="AO5" s="2"/>
      <c r="AP5" s="2"/>
      <c r="AQ5" s="2"/>
      <c r="AR5" s="2"/>
      <c r="AS5" s="2"/>
      <c r="AT5" s="2"/>
    </row>
    <row r="6" spans="1:61" ht="24.65" customHeight="1" x14ac:dyDescent="0.25">
      <c r="A6" s="145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2"/>
      <c r="AK6" s="3"/>
      <c r="AL6" s="2"/>
      <c r="AM6" s="2"/>
      <c r="AN6" s="2"/>
      <c r="AO6" s="2"/>
      <c r="AP6" s="2"/>
      <c r="AQ6" s="2"/>
      <c r="AR6" s="2"/>
      <c r="AS6" s="2"/>
      <c r="AT6" s="2"/>
      <c r="BI6" s="297" t="s">
        <v>186</v>
      </c>
    </row>
    <row r="7" spans="1:61" ht="15" customHeight="1" x14ac:dyDescent="0.35">
      <c r="A7" s="146"/>
      <c r="B7" s="147"/>
      <c r="C7" s="147" t="s">
        <v>174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8"/>
      <c r="AK7" s="3"/>
      <c r="AL7" s="2"/>
      <c r="AM7" s="2"/>
      <c r="AN7" s="2"/>
      <c r="AO7" s="2"/>
      <c r="AP7" s="2"/>
      <c r="AQ7" s="2"/>
      <c r="AR7" s="2"/>
      <c r="AS7" s="2"/>
      <c r="AT7" s="2"/>
      <c r="BI7" s="297" t="s">
        <v>187</v>
      </c>
    </row>
    <row r="8" spans="1:61" ht="15" customHeight="1" x14ac:dyDescent="0.3">
      <c r="A8" s="145"/>
      <c r="B8" s="149"/>
      <c r="C8" s="335"/>
      <c r="D8" s="335"/>
      <c r="E8" s="335"/>
      <c r="F8" s="335"/>
      <c r="G8" s="335"/>
      <c r="H8" s="335"/>
      <c r="I8" s="137"/>
      <c r="J8" s="150"/>
      <c r="K8" s="335"/>
      <c r="L8" s="335"/>
      <c r="M8" s="335"/>
      <c r="N8" s="335"/>
      <c r="O8" s="335"/>
      <c r="P8" s="335"/>
      <c r="Q8" s="335"/>
      <c r="R8" s="335"/>
      <c r="S8" s="140"/>
      <c r="T8" s="140"/>
      <c r="U8" s="140"/>
      <c r="V8" s="151"/>
      <c r="AK8" s="3"/>
      <c r="AL8" s="2"/>
      <c r="AM8" s="2"/>
      <c r="AN8" s="2"/>
      <c r="AO8" s="2"/>
      <c r="AP8" s="2"/>
      <c r="AQ8" s="2"/>
      <c r="AR8" s="2"/>
      <c r="AS8" s="2"/>
      <c r="AT8" s="2"/>
      <c r="BI8" s="297" t="s">
        <v>36</v>
      </c>
    </row>
    <row r="9" spans="1:61" ht="15" customHeight="1" x14ac:dyDescent="0.3">
      <c r="A9" s="145"/>
      <c r="B9" s="261"/>
      <c r="C9" s="335" t="s">
        <v>124</v>
      </c>
      <c r="D9" s="335"/>
      <c r="E9" s="335"/>
      <c r="F9" s="335"/>
      <c r="G9" s="335"/>
      <c r="H9" s="335"/>
      <c r="I9" s="137"/>
      <c r="J9" s="261" t="str">
        <f>IF(SUM('5. Luft-Kulrør'!G30:O30)&gt;0,$J$16,"")</f>
        <v/>
      </c>
      <c r="K9" s="335" t="s">
        <v>170</v>
      </c>
      <c r="L9" s="335"/>
      <c r="M9" s="335"/>
      <c r="N9" s="335"/>
      <c r="O9" s="335"/>
      <c r="P9" s="335"/>
      <c r="Q9" s="260"/>
      <c r="R9" s="260"/>
      <c r="S9" s="140"/>
      <c r="T9" s="140"/>
      <c r="U9" s="140"/>
      <c r="V9" s="151"/>
      <c r="AK9" s="3"/>
      <c r="AL9" s="2"/>
      <c r="AM9" s="2"/>
      <c r="AN9" s="2"/>
      <c r="AO9" s="2"/>
      <c r="AP9" s="2"/>
      <c r="AQ9" s="2"/>
      <c r="AR9" s="2"/>
      <c r="AS9" s="2"/>
      <c r="AT9" s="2"/>
      <c r="BI9" s="297" t="s">
        <v>33</v>
      </c>
    </row>
    <row r="10" spans="1:61" ht="15" customHeight="1" x14ac:dyDescent="0.3">
      <c r="A10" s="145"/>
      <c r="B10" s="261"/>
      <c r="C10" s="335"/>
      <c r="D10" s="335"/>
      <c r="E10" s="335"/>
      <c r="F10" s="335"/>
      <c r="G10" s="335"/>
      <c r="H10" s="335"/>
      <c r="I10" s="137"/>
      <c r="J10" s="261"/>
      <c r="K10" s="242"/>
      <c r="L10" s="242"/>
      <c r="M10" s="242"/>
      <c r="N10" s="242"/>
      <c r="O10" s="242"/>
      <c r="P10" s="242"/>
      <c r="Q10" s="242"/>
      <c r="R10" s="242"/>
      <c r="S10" s="140"/>
      <c r="T10" s="140"/>
      <c r="U10" s="140"/>
      <c r="V10" s="151"/>
      <c r="AK10" s="3"/>
      <c r="AL10" s="2"/>
      <c r="AM10" s="2"/>
      <c r="AN10" s="2"/>
      <c r="AO10" s="2"/>
      <c r="AP10" s="2"/>
      <c r="AQ10" s="2"/>
      <c r="AR10" s="2"/>
      <c r="AS10" s="2"/>
      <c r="AT10" s="2"/>
      <c r="BI10" s="297" t="s">
        <v>188</v>
      </c>
    </row>
    <row r="11" spans="1:61" ht="15" customHeight="1" x14ac:dyDescent="0.3">
      <c r="A11" s="145"/>
      <c r="B11" s="261" t="str">
        <f>IF(SUM('2. Jord'!G31:U31)&gt;0,$J$16,"")</f>
        <v/>
      </c>
      <c r="C11" s="335" t="s">
        <v>121</v>
      </c>
      <c r="D11" s="335"/>
      <c r="E11" s="335"/>
      <c r="F11" s="335"/>
      <c r="G11" s="335"/>
      <c r="H11" s="335"/>
      <c r="I11" s="137"/>
      <c r="J11" s="261" t="str">
        <f>IF(SUM('6. Luft-Orsarør'!G30:O30)&gt;0,$J$16,"")</f>
        <v/>
      </c>
      <c r="K11" s="335" t="s">
        <v>169</v>
      </c>
      <c r="L11" s="335"/>
      <c r="M11" s="335"/>
      <c r="N11" s="335"/>
      <c r="O11" s="335"/>
      <c r="P11" s="335"/>
      <c r="Q11" s="260"/>
      <c r="R11" s="260"/>
      <c r="S11" s="140"/>
      <c r="T11" s="140"/>
      <c r="U11" s="140"/>
      <c r="V11" s="151"/>
      <c r="AK11" s="3"/>
      <c r="AL11" s="2"/>
      <c r="AM11" s="2"/>
      <c r="AN11" s="2"/>
      <c r="AO11" s="2"/>
      <c r="AP11" s="2"/>
      <c r="AQ11" s="2"/>
      <c r="AR11" s="2"/>
      <c r="AS11" s="2"/>
      <c r="AT11" s="2"/>
    </row>
    <row r="12" spans="1:61" ht="14.25" customHeight="1" x14ac:dyDescent="0.3">
      <c r="A12" s="145"/>
      <c r="B12" s="261"/>
      <c r="C12" s="137"/>
      <c r="D12" s="152"/>
      <c r="E12" s="152"/>
      <c r="F12" s="152"/>
      <c r="G12" s="152"/>
      <c r="H12" s="137"/>
      <c r="I12" s="137"/>
      <c r="J12" s="262"/>
      <c r="K12" s="242"/>
      <c r="L12" s="242"/>
      <c r="M12" s="242"/>
      <c r="N12" s="242"/>
      <c r="O12" s="242"/>
      <c r="P12" s="242"/>
      <c r="Q12" s="242"/>
      <c r="R12" s="242"/>
      <c r="S12" s="140"/>
      <c r="T12" s="140"/>
      <c r="U12" s="140"/>
      <c r="V12" s="151"/>
      <c r="AK12" s="3"/>
      <c r="AL12" s="2"/>
      <c r="AM12" s="2"/>
      <c r="AN12" s="2"/>
      <c r="AO12" s="2"/>
      <c r="AP12" s="2"/>
      <c r="AQ12" s="2"/>
      <c r="AR12" s="2"/>
      <c r="AS12" s="2"/>
      <c r="AT12" s="2"/>
    </row>
    <row r="13" spans="1:61" ht="14.25" customHeight="1" x14ac:dyDescent="0.3">
      <c r="A13" s="145"/>
      <c r="B13" s="261" t="str">
        <f>IF(SUM('3. Vand'!M29:AB29)&gt;0,$J$16,"")</f>
        <v/>
      </c>
      <c r="C13" s="335" t="s">
        <v>122</v>
      </c>
      <c r="D13" s="335"/>
      <c r="E13" s="335"/>
      <c r="F13" s="335"/>
      <c r="G13" s="335"/>
      <c r="H13" s="335"/>
      <c r="I13" s="137"/>
      <c r="J13" s="261" t="str">
        <f>IF(SUM('7. Luft-ATD'!L30:T30)&gt;0,$J$16,"")</f>
        <v/>
      </c>
      <c r="K13" s="335" t="s">
        <v>171</v>
      </c>
      <c r="L13" s="335"/>
      <c r="M13" s="335"/>
      <c r="N13" s="335"/>
      <c r="O13" s="335"/>
      <c r="P13" s="335"/>
      <c r="Q13" s="260"/>
      <c r="R13" s="260"/>
      <c r="S13" s="140"/>
      <c r="T13" s="140"/>
      <c r="U13" s="140"/>
      <c r="V13" s="151"/>
      <c r="AK13" s="3"/>
      <c r="AL13" s="2"/>
      <c r="AM13" s="2"/>
      <c r="AN13" s="2"/>
      <c r="AO13" s="2"/>
      <c r="AP13" s="2"/>
      <c r="AQ13" s="2"/>
      <c r="AR13" s="2"/>
      <c r="AS13" s="2"/>
      <c r="AT13" s="2"/>
    </row>
    <row r="14" spans="1:61" ht="14.25" customHeight="1" x14ac:dyDescent="0.3">
      <c r="A14" s="145"/>
      <c r="B14" s="261"/>
      <c r="C14" s="137"/>
      <c r="D14" s="152"/>
      <c r="E14" s="152"/>
      <c r="F14" s="152"/>
      <c r="G14" s="152"/>
      <c r="H14" s="137"/>
      <c r="I14" s="137"/>
      <c r="J14" s="262"/>
      <c r="K14" s="137"/>
      <c r="L14" s="153"/>
      <c r="M14" s="153"/>
      <c r="N14" s="137"/>
      <c r="O14" s="137"/>
      <c r="P14" s="137"/>
      <c r="Q14" s="137"/>
      <c r="R14" s="137"/>
      <c r="S14" s="140"/>
      <c r="T14" s="140"/>
      <c r="U14" s="140"/>
      <c r="V14" s="151"/>
      <c r="AK14" s="3"/>
      <c r="AL14" s="2"/>
      <c r="AM14" s="2"/>
      <c r="AN14" s="2"/>
      <c r="AO14" s="2"/>
      <c r="AP14" s="2"/>
      <c r="AQ14" s="2"/>
      <c r="AR14" s="2"/>
      <c r="AS14" s="2"/>
      <c r="AT14" s="2"/>
    </row>
    <row r="15" spans="1:61" ht="15" customHeight="1" x14ac:dyDescent="0.3">
      <c r="A15" s="145"/>
      <c r="B15" s="261" t="str">
        <f>IF(SUM('4. Vand inkl. feltmålinger'!M38:AB38)&gt;0,$J$16,"")</f>
        <v/>
      </c>
      <c r="C15" s="335" t="s">
        <v>123</v>
      </c>
      <c r="D15" s="335"/>
      <c r="E15" s="335"/>
      <c r="F15" s="335"/>
      <c r="G15" s="335"/>
      <c r="H15" s="335"/>
      <c r="I15" s="137"/>
      <c r="J15" s="261" t="str">
        <f>IF(SUM('8. Luft-Canister'!R30:T30)&gt;0,$J$16,"")</f>
        <v/>
      </c>
      <c r="K15" s="335" t="s">
        <v>173</v>
      </c>
      <c r="L15" s="335"/>
      <c r="M15" s="335"/>
      <c r="N15" s="335"/>
      <c r="O15" s="335"/>
      <c r="P15" s="335"/>
      <c r="Q15" s="137"/>
      <c r="R15" s="137"/>
      <c r="S15" s="140"/>
      <c r="T15" s="140"/>
      <c r="U15" s="140"/>
      <c r="V15" s="131"/>
      <c r="AK15" s="3"/>
      <c r="AL15" s="2"/>
      <c r="AM15" s="2"/>
      <c r="AN15" s="2"/>
      <c r="AO15" s="2"/>
      <c r="AP15" s="2"/>
      <c r="AQ15" s="2"/>
      <c r="AR15" s="2"/>
      <c r="AS15" s="2"/>
      <c r="AT15" s="2"/>
    </row>
    <row r="16" spans="1:61" ht="15" customHeight="1" x14ac:dyDescent="0.3">
      <c r="A16" s="145"/>
      <c r="B16" s="140"/>
      <c r="C16" s="140"/>
      <c r="D16" s="142"/>
      <c r="E16" s="137"/>
      <c r="F16" s="142"/>
      <c r="G16" s="142"/>
      <c r="H16" s="142"/>
      <c r="I16" s="142"/>
      <c r="J16" s="154" t="s">
        <v>46</v>
      </c>
      <c r="K16" s="140"/>
      <c r="L16" s="141"/>
      <c r="M16" s="141"/>
      <c r="N16" s="141"/>
      <c r="O16" s="141"/>
      <c r="P16" s="141"/>
      <c r="Q16" s="141"/>
      <c r="R16" s="141"/>
      <c r="S16" s="141"/>
      <c r="T16" s="140"/>
      <c r="U16" s="140"/>
      <c r="V16" s="131"/>
      <c r="AK16" s="3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15" customHeight="1" x14ac:dyDescent="0.25">
      <c r="A17" s="347" t="s">
        <v>37</v>
      </c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9"/>
      <c r="AK17" s="3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15" customHeight="1" x14ac:dyDescent="0.3">
      <c r="A18" s="311" t="s">
        <v>119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3"/>
      <c r="AK18" s="3"/>
      <c r="AL18" s="2"/>
      <c r="AM18" s="2"/>
    </row>
    <row r="19" spans="1:46" ht="15" customHeight="1" x14ac:dyDescent="0.3">
      <c r="A19" s="145"/>
      <c r="B19" s="333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4"/>
      <c r="AK19" s="3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15" customHeight="1" x14ac:dyDescent="0.3">
      <c r="A20" s="311" t="s">
        <v>19</v>
      </c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3"/>
      <c r="AK20" s="3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15" customHeight="1" x14ac:dyDescent="0.3">
      <c r="A21" s="132"/>
      <c r="B21" s="133"/>
      <c r="C21" s="133"/>
      <c r="D21" s="133"/>
      <c r="E21" s="155"/>
      <c r="F21" s="133"/>
      <c r="G21" s="133"/>
      <c r="H21" s="133"/>
      <c r="I21" s="133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31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24" customHeight="1" x14ac:dyDescent="0.3">
      <c r="A22" s="3"/>
      <c r="B22" s="116" t="s">
        <v>0</v>
      </c>
      <c r="C22" s="48"/>
      <c r="D22" s="308"/>
      <c r="E22" s="308"/>
      <c r="F22" s="308"/>
      <c r="G22" s="308"/>
      <c r="H22" s="308"/>
      <c r="I22" s="116" t="s">
        <v>23</v>
      </c>
      <c r="J22" s="103"/>
      <c r="K22" s="10"/>
      <c r="L22" s="48"/>
      <c r="M22" s="115"/>
      <c r="N22" s="345"/>
      <c r="O22" s="345"/>
      <c r="P22" s="345"/>
      <c r="Q22" s="345"/>
      <c r="R22" s="345"/>
      <c r="S22" s="345"/>
      <c r="T22" s="345"/>
      <c r="U22" s="115"/>
      <c r="V22" s="6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24" customHeight="1" x14ac:dyDescent="0.3">
      <c r="A23" s="3"/>
      <c r="B23" s="116" t="s">
        <v>21</v>
      </c>
      <c r="C23" s="1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274"/>
      <c r="O23" s="274" t="s">
        <v>185</v>
      </c>
      <c r="P23" s="275"/>
      <c r="Q23" s="329"/>
      <c r="R23" s="329"/>
      <c r="S23" s="329"/>
      <c r="T23" s="329"/>
      <c r="U23" s="306" t="s">
        <v>189</v>
      </c>
      <c r="V23" s="307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5" customHeight="1" x14ac:dyDescent="0.3">
      <c r="A24" s="44"/>
      <c r="B24" s="7"/>
      <c r="C24" s="7"/>
      <c r="D24" s="7"/>
      <c r="E24" s="11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8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5" customHeight="1" x14ac:dyDescent="0.3">
      <c r="A25" s="3"/>
      <c r="B25" s="11"/>
      <c r="C25" s="11"/>
      <c r="D25" s="12" t="s">
        <v>96</v>
      </c>
      <c r="E25" s="12"/>
      <c r="F25" s="12"/>
      <c r="G25" s="12"/>
      <c r="H25" s="12"/>
      <c r="I25" s="12"/>
      <c r="J25" s="12"/>
      <c r="K25" s="12"/>
      <c r="L25" s="12"/>
      <c r="M25" s="12" t="s">
        <v>98</v>
      </c>
      <c r="N25" s="12"/>
      <c r="O25" s="12"/>
      <c r="P25" s="12"/>
      <c r="Q25" s="11"/>
      <c r="R25" s="11"/>
      <c r="S25" s="11"/>
      <c r="T25" s="11"/>
      <c r="U25" s="11"/>
      <c r="V25" s="13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15" customHeight="1" x14ac:dyDescent="0.25">
      <c r="A26" s="3"/>
      <c r="B26" s="118" t="s">
        <v>104</v>
      </c>
      <c r="C26" s="2"/>
      <c r="D26" s="310"/>
      <c r="E26" s="314"/>
      <c r="F26" s="314"/>
      <c r="G26" s="314"/>
      <c r="H26" s="314"/>
      <c r="I26" s="314"/>
      <c r="J26" s="314"/>
      <c r="K26" s="109"/>
      <c r="L26" s="117"/>
      <c r="M26" s="310"/>
      <c r="N26" s="310"/>
      <c r="O26" s="310"/>
      <c r="P26" s="310"/>
      <c r="Q26" s="310"/>
      <c r="R26" s="310"/>
      <c r="S26" s="310"/>
      <c r="T26" s="310"/>
      <c r="U26" s="104"/>
      <c r="V26" s="5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15" customHeight="1" x14ac:dyDescent="0.25">
      <c r="A27" s="3"/>
      <c r="B27" s="118" t="s">
        <v>1</v>
      </c>
      <c r="C27" s="2"/>
      <c r="D27" s="310"/>
      <c r="E27" s="314"/>
      <c r="F27" s="314"/>
      <c r="G27" s="314"/>
      <c r="H27" s="314"/>
      <c r="I27" s="314"/>
      <c r="J27" s="314"/>
      <c r="K27" s="109"/>
      <c r="L27" s="117"/>
      <c r="M27" s="310"/>
      <c r="N27" s="310"/>
      <c r="O27" s="310"/>
      <c r="P27" s="310"/>
      <c r="Q27" s="310"/>
      <c r="R27" s="310"/>
      <c r="S27" s="310"/>
      <c r="T27" s="310"/>
      <c r="U27" s="104"/>
      <c r="V27" s="5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15" customHeight="1" x14ac:dyDescent="0.25">
      <c r="A28" s="3"/>
      <c r="B28" s="118" t="s">
        <v>105</v>
      </c>
      <c r="C28" s="2"/>
      <c r="D28" s="310"/>
      <c r="E28" s="314"/>
      <c r="F28" s="314"/>
      <c r="G28" s="314"/>
      <c r="H28" s="314"/>
      <c r="I28" s="314"/>
      <c r="J28" s="314"/>
      <c r="K28" s="109"/>
      <c r="L28" s="117"/>
      <c r="M28" s="310"/>
      <c r="N28" s="310"/>
      <c r="O28" s="310"/>
      <c r="P28" s="310"/>
      <c r="Q28" s="310"/>
      <c r="R28" s="310"/>
      <c r="S28" s="310"/>
      <c r="T28" s="310"/>
      <c r="U28" s="104"/>
      <c r="V28" s="5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15" customHeight="1" x14ac:dyDescent="0.25">
      <c r="A29" s="3"/>
      <c r="B29" s="118" t="s">
        <v>147</v>
      </c>
      <c r="C29" s="2"/>
      <c r="D29" s="310"/>
      <c r="E29" s="314"/>
      <c r="F29" s="314"/>
      <c r="G29" s="314"/>
      <c r="H29" s="314"/>
      <c r="I29" s="314"/>
      <c r="J29" s="314"/>
      <c r="K29" s="109"/>
      <c r="L29" s="117"/>
      <c r="M29" s="310"/>
      <c r="N29" s="310"/>
      <c r="O29" s="310"/>
      <c r="P29" s="310"/>
      <c r="Q29" s="310"/>
      <c r="R29" s="310"/>
      <c r="S29" s="310"/>
      <c r="T29" s="310"/>
      <c r="U29" s="104"/>
      <c r="V29" s="5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15" customHeight="1" x14ac:dyDescent="0.25">
      <c r="A30" s="3"/>
      <c r="B30" s="119" t="s">
        <v>97</v>
      </c>
      <c r="C30" s="2"/>
      <c r="D30" s="310"/>
      <c r="E30" s="314"/>
      <c r="F30" s="314"/>
      <c r="G30" s="314"/>
      <c r="H30" s="314"/>
      <c r="I30" s="314"/>
      <c r="J30" s="314"/>
      <c r="K30" s="109"/>
      <c r="L30" s="117"/>
      <c r="M30" s="310"/>
      <c r="N30" s="310"/>
      <c r="O30" s="310"/>
      <c r="P30" s="310"/>
      <c r="Q30" s="310"/>
      <c r="R30" s="310"/>
      <c r="S30" s="310"/>
      <c r="T30" s="310"/>
      <c r="U30" s="104"/>
      <c r="V30" s="5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5" customHeight="1" x14ac:dyDescent="0.25">
      <c r="A31" s="3"/>
      <c r="B31" s="118" t="s">
        <v>148</v>
      </c>
      <c r="C31" s="2"/>
      <c r="D31" s="310"/>
      <c r="E31" s="314"/>
      <c r="F31" s="314"/>
      <c r="G31" s="314"/>
      <c r="H31" s="314"/>
      <c r="I31" s="314"/>
      <c r="J31" s="314"/>
      <c r="K31" s="109"/>
      <c r="L31" s="117"/>
      <c r="M31" s="310"/>
      <c r="N31" s="310"/>
      <c r="O31" s="310"/>
      <c r="P31" s="310"/>
      <c r="Q31" s="310"/>
      <c r="R31" s="310"/>
      <c r="S31" s="310"/>
      <c r="T31" s="310"/>
      <c r="U31" s="105"/>
      <c r="V31" s="106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15" customHeight="1" x14ac:dyDescent="0.25">
      <c r="A32" s="3"/>
      <c r="B32" s="118" t="s">
        <v>149</v>
      </c>
      <c r="C32" s="2"/>
      <c r="D32" s="316"/>
      <c r="E32" s="316"/>
      <c r="F32" s="316"/>
      <c r="G32" s="316"/>
      <c r="H32" s="316"/>
      <c r="I32" s="316"/>
      <c r="J32" s="316"/>
      <c r="K32" s="109"/>
      <c r="L32" s="117"/>
      <c r="M32" s="315"/>
      <c r="N32" s="310"/>
      <c r="O32" s="310"/>
      <c r="P32" s="310"/>
      <c r="Q32" s="310"/>
      <c r="R32" s="310"/>
      <c r="S32" s="310"/>
      <c r="T32" s="310"/>
      <c r="U32" s="298"/>
      <c r="V32" s="299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15.75" customHeight="1" x14ac:dyDescent="0.25">
      <c r="A33" s="3"/>
      <c r="B33" s="118" t="s">
        <v>95</v>
      </c>
      <c r="C33" s="2"/>
      <c r="D33" s="317"/>
      <c r="E33" s="317"/>
      <c r="F33" s="317"/>
      <c r="G33" s="317"/>
      <c r="H33" s="317"/>
      <c r="I33" s="317"/>
      <c r="J33" s="317"/>
      <c r="K33" s="109"/>
      <c r="L33" s="117"/>
      <c r="M33" s="310"/>
      <c r="N33" s="310"/>
      <c r="O33" s="310"/>
      <c r="P33" s="310"/>
      <c r="Q33" s="310"/>
      <c r="R33" s="310"/>
      <c r="S33" s="310"/>
      <c r="T33" s="310"/>
      <c r="U33" s="298"/>
      <c r="V33" s="300">
        <f>COUNTIF(M32,{"*57*"})</f>
        <v>0</v>
      </c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15.75" customHeight="1" x14ac:dyDescent="0.25">
      <c r="A34" s="3"/>
      <c r="B34" s="118" t="s">
        <v>115</v>
      </c>
      <c r="C34" s="2"/>
      <c r="D34" s="317"/>
      <c r="E34" s="317"/>
      <c r="F34" s="317"/>
      <c r="G34" s="317"/>
      <c r="H34" s="317"/>
      <c r="I34" s="317"/>
      <c r="J34" s="317"/>
      <c r="K34" s="109"/>
      <c r="L34" s="117"/>
      <c r="M34" s="310"/>
      <c r="N34" s="310"/>
      <c r="O34" s="310"/>
      <c r="P34" s="310"/>
      <c r="Q34" s="310"/>
      <c r="R34" s="310"/>
      <c r="S34" s="310"/>
      <c r="T34" s="310"/>
      <c r="U34" s="107"/>
      <c r="V34" s="108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x14ac:dyDescent="0.25">
      <c r="A35" s="14"/>
      <c r="B35" s="43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8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x14ac:dyDescent="0.25">
      <c r="A36" s="14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28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13" x14ac:dyDescent="0.3">
      <c r="A37" s="145"/>
      <c r="B37" s="156" t="s">
        <v>92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37"/>
      <c r="N37" s="140"/>
      <c r="O37" s="140"/>
      <c r="P37" s="140"/>
      <c r="Q37" s="140"/>
      <c r="R37" s="140"/>
      <c r="S37" s="140"/>
      <c r="T37" s="140"/>
      <c r="U37" s="140"/>
      <c r="V37" s="131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x14ac:dyDescent="0.25">
      <c r="A38" s="145"/>
      <c r="B38" s="237" t="s">
        <v>93</v>
      </c>
      <c r="C38" s="140"/>
      <c r="D38" s="140"/>
      <c r="E38" s="140"/>
      <c r="F38" s="140"/>
      <c r="G38" s="140"/>
      <c r="H38" s="140"/>
      <c r="I38" s="140"/>
      <c r="J38" s="158"/>
      <c r="K38" s="140"/>
      <c r="L38" s="140"/>
      <c r="M38" s="159"/>
      <c r="N38" s="140"/>
      <c r="O38" s="140"/>
      <c r="P38" s="140"/>
      <c r="Q38" s="140"/>
      <c r="R38" s="140"/>
      <c r="S38" s="140"/>
      <c r="T38" s="140"/>
      <c r="U38" s="140"/>
      <c r="V38" s="131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x14ac:dyDescent="0.25">
      <c r="A39" s="145"/>
      <c r="B39" s="157"/>
      <c r="C39" s="140"/>
      <c r="D39" s="140"/>
      <c r="E39" s="140"/>
      <c r="F39" s="140"/>
      <c r="G39" s="140"/>
      <c r="H39" s="140"/>
      <c r="I39" s="140"/>
      <c r="J39" s="158"/>
      <c r="K39" s="140"/>
      <c r="L39" s="140"/>
      <c r="M39" s="159"/>
      <c r="N39" s="140"/>
      <c r="O39" s="140"/>
      <c r="P39" s="140"/>
      <c r="Q39" s="140"/>
      <c r="R39" s="140"/>
      <c r="S39" s="159"/>
      <c r="T39" s="140"/>
      <c r="U39" s="140"/>
      <c r="V39" s="131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13" x14ac:dyDescent="0.3">
      <c r="A40" s="145"/>
      <c r="B40" s="156" t="s">
        <v>94</v>
      </c>
      <c r="C40" s="140"/>
      <c r="D40" s="140"/>
      <c r="E40" s="140"/>
      <c r="F40" s="140"/>
      <c r="G40" s="140"/>
      <c r="H40" s="140"/>
      <c r="I40" s="140"/>
      <c r="J40" s="158"/>
      <c r="K40" s="140"/>
      <c r="L40" s="140"/>
      <c r="M40" s="159"/>
      <c r="N40" s="140"/>
      <c r="O40" s="140"/>
      <c r="P40" s="140"/>
      <c r="Q40" s="140"/>
      <c r="R40" s="140"/>
      <c r="S40" s="159"/>
      <c r="T40" s="140"/>
      <c r="U40" s="140"/>
      <c r="V40" s="131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13" x14ac:dyDescent="0.3">
      <c r="A41" s="145"/>
      <c r="B41" s="191" t="s">
        <v>126</v>
      </c>
      <c r="C41" s="140"/>
      <c r="D41" s="140"/>
      <c r="E41" s="140"/>
      <c r="F41" s="140"/>
      <c r="G41" s="140"/>
      <c r="H41" s="140"/>
      <c r="I41" s="140"/>
      <c r="J41" s="158"/>
      <c r="K41" s="140"/>
      <c r="L41" s="140"/>
      <c r="M41" s="159"/>
      <c r="N41" s="140"/>
      <c r="O41" s="140"/>
      <c r="P41" s="140"/>
      <c r="Q41" s="140"/>
      <c r="R41" s="140"/>
      <c r="S41" s="140"/>
      <c r="T41" s="140"/>
      <c r="U41" s="140"/>
      <c r="V41" s="131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ht="13" x14ac:dyDescent="0.3">
      <c r="A42" s="145"/>
      <c r="B42" s="156" t="s">
        <v>127</v>
      </c>
      <c r="C42" s="140"/>
      <c r="D42" s="140"/>
      <c r="E42" s="140"/>
      <c r="F42" s="140"/>
      <c r="G42" s="140"/>
      <c r="H42" s="140"/>
      <c r="I42" s="140"/>
      <c r="J42" s="158"/>
      <c r="K42" s="140"/>
      <c r="L42" s="140"/>
      <c r="M42" s="159"/>
      <c r="N42" s="140"/>
      <c r="O42" s="140"/>
      <c r="P42" s="140"/>
      <c r="Q42" s="140"/>
      <c r="R42" s="140"/>
      <c r="S42" s="159"/>
      <c r="T42" s="140"/>
      <c r="U42" s="140"/>
      <c r="V42" s="131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ht="7.5" customHeight="1" x14ac:dyDescent="0.25">
      <c r="A43" s="145"/>
      <c r="B43" s="140"/>
      <c r="C43" s="140"/>
      <c r="D43" s="140"/>
      <c r="E43" s="140"/>
      <c r="F43" s="140"/>
      <c r="G43" s="140"/>
      <c r="H43" s="140"/>
      <c r="I43" s="140"/>
      <c r="J43" s="158"/>
      <c r="K43" s="140"/>
      <c r="L43" s="140"/>
      <c r="M43" s="159"/>
      <c r="N43" s="140"/>
      <c r="O43" s="140"/>
      <c r="P43" s="140"/>
      <c r="Q43" s="140"/>
      <c r="R43" s="140"/>
      <c r="S43" s="140"/>
      <c r="T43" s="140"/>
      <c r="U43" s="140"/>
      <c r="V43" s="131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ht="13" customHeight="1" x14ac:dyDescent="0.25">
      <c r="A44" s="145"/>
      <c r="B44" s="343" t="s">
        <v>120</v>
      </c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131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ht="6" customHeight="1" x14ac:dyDescent="0.25">
      <c r="A45" s="145"/>
      <c r="B45" s="344"/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V45" s="131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15" customHeight="1" x14ac:dyDescent="0.25">
      <c r="A46" s="145"/>
      <c r="B46" s="321" t="s">
        <v>117</v>
      </c>
      <c r="C46" s="321"/>
      <c r="D46" s="321"/>
      <c r="E46" s="321"/>
      <c r="F46" s="321"/>
      <c r="G46" s="322" t="s">
        <v>116</v>
      </c>
      <c r="H46" s="322"/>
      <c r="I46" s="322"/>
      <c r="J46" s="322"/>
      <c r="K46" s="322"/>
      <c r="L46" s="322"/>
      <c r="M46" s="323" t="s">
        <v>109</v>
      </c>
      <c r="N46" s="324"/>
      <c r="O46" s="324"/>
      <c r="P46" s="324"/>
      <c r="Q46" s="324"/>
      <c r="R46" s="324"/>
      <c r="S46" s="324"/>
      <c r="T46" s="324"/>
      <c r="U46" s="325"/>
      <c r="V46" s="131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15" customHeight="1" x14ac:dyDescent="0.25">
      <c r="A47" s="145"/>
      <c r="B47" s="346" t="s">
        <v>47</v>
      </c>
      <c r="C47" s="346"/>
      <c r="D47" s="346"/>
      <c r="E47" s="346"/>
      <c r="F47" s="346"/>
      <c r="G47" s="309"/>
      <c r="H47" s="309"/>
      <c r="I47" s="309"/>
      <c r="J47" s="309"/>
      <c r="K47" s="309"/>
      <c r="L47" s="309"/>
      <c r="M47" s="326" t="s">
        <v>118</v>
      </c>
      <c r="N47" s="327"/>
      <c r="O47" s="327"/>
      <c r="P47" s="327"/>
      <c r="Q47" s="327"/>
      <c r="R47" s="327"/>
      <c r="S47" s="327"/>
      <c r="T47" s="327"/>
      <c r="U47" s="328"/>
      <c r="V47" s="131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40.5" customHeight="1" x14ac:dyDescent="0.25">
      <c r="A48" s="145"/>
      <c r="B48" s="346" t="s">
        <v>108</v>
      </c>
      <c r="C48" s="346"/>
      <c r="D48" s="346"/>
      <c r="E48" s="346"/>
      <c r="F48" s="346"/>
      <c r="G48" s="309" t="s">
        <v>101</v>
      </c>
      <c r="H48" s="309"/>
      <c r="I48" s="309"/>
      <c r="J48" s="309"/>
      <c r="K48" s="309"/>
      <c r="L48" s="309"/>
      <c r="M48" s="318" t="s">
        <v>125</v>
      </c>
      <c r="N48" s="319"/>
      <c r="O48" s="319"/>
      <c r="P48" s="319"/>
      <c r="Q48" s="319"/>
      <c r="R48" s="319"/>
      <c r="S48" s="319"/>
      <c r="T48" s="319"/>
      <c r="U48" s="320"/>
      <c r="V48" s="131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ht="15" customHeight="1" x14ac:dyDescent="0.25">
      <c r="A49" s="145"/>
      <c r="B49" s="346" t="s">
        <v>110</v>
      </c>
      <c r="C49" s="346"/>
      <c r="D49" s="346"/>
      <c r="E49" s="346"/>
      <c r="F49" s="346"/>
      <c r="G49" s="309" t="s">
        <v>103</v>
      </c>
      <c r="H49" s="309"/>
      <c r="I49" s="309"/>
      <c r="J49" s="309"/>
      <c r="K49" s="309"/>
      <c r="L49" s="309"/>
      <c r="M49" s="326" t="s">
        <v>112</v>
      </c>
      <c r="N49" s="327"/>
      <c r="O49" s="327"/>
      <c r="P49" s="327"/>
      <c r="Q49" s="327"/>
      <c r="R49" s="327"/>
      <c r="S49" s="327"/>
      <c r="T49" s="327"/>
      <c r="U49" s="328"/>
      <c r="V49" s="131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15" customHeight="1" x14ac:dyDescent="0.25">
      <c r="A50" s="145"/>
      <c r="B50" s="346" t="s">
        <v>111</v>
      </c>
      <c r="C50" s="346"/>
      <c r="D50" s="346"/>
      <c r="E50" s="346"/>
      <c r="F50" s="346"/>
      <c r="G50" s="309" t="s">
        <v>102</v>
      </c>
      <c r="H50" s="309"/>
      <c r="I50" s="309"/>
      <c r="J50" s="309"/>
      <c r="K50" s="309"/>
      <c r="L50" s="309"/>
      <c r="M50" s="326" t="s">
        <v>113</v>
      </c>
      <c r="N50" s="327"/>
      <c r="O50" s="327"/>
      <c r="P50" s="327"/>
      <c r="Q50" s="327"/>
      <c r="R50" s="327"/>
      <c r="S50" s="327"/>
      <c r="T50" s="327"/>
      <c r="U50" s="328"/>
      <c r="V50" s="131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15.65" customHeight="1" x14ac:dyDescent="0.25">
      <c r="A51" s="145"/>
      <c r="B51" s="342" t="s">
        <v>182</v>
      </c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160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x14ac:dyDescent="0.25">
      <c r="A52" s="132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2"/>
      <c r="M52" s="163"/>
      <c r="N52" s="133"/>
      <c r="O52" s="133"/>
      <c r="P52" s="133"/>
      <c r="Q52" s="133"/>
      <c r="R52" s="133"/>
      <c r="S52" s="133"/>
      <c r="T52" s="133"/>
      <c r="U52" s="133"/>
      <c r="V52" s="134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 x14ac:dyDescent="0.25">
      <c r="B53" s="46"/>
      <c r="C53" s="46"/>
      <c r="D53" s="46"/>
      <c r="E53" s="46"/>
      <c r="F53" s="46"/>
      <c r="G53" s="46"/>
      <c r="H53" s="46"/>
      <c r="I53" s="46"/>
      <c r="J53" s="46"/>
      <c r="K53" s="4"/>
      <c r="L53" s="4"/>
      <c r="M53" s="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 x14ac:dyDescent="0.25">
      <c r="B54" s="46"/>
      <c r="C54" s="46"/>
      <c r="D54" s="46"/>
      <c r="E54" s="46"/>
      <c r="F54" s="46"/>
      <c r="G54" s="46"/>
      <c r="H54" s="46"/>
      <c r="I54" s="46"/>
      <c r="J54" s="46"/>
      <c r="K54" s="4"/>
      <c r="L54" s="4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 x14ac:dyDescent="0.25">
      <c r="B55" s="46"/>
      <c r="C55" s="46"/>
      <c r="D55" s="46"/>
      <c r="E55" s="46"/>
      <c r="F55" s="46"/>
      <c r="G55" s="46"/>
      <c r="H55" s="46"/>
      <c r="I55" s="46"/>
      <c r="J55" s="46"/>
      <c r="K55" s="4"/>
      <c r="L55" s="4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2:46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2:46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</row>
    <row r="67" spans="2:46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2:46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2:46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2:46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2:4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2:4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2:4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2:4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2:4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2:4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2:4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2:4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2:4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2:4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2:4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:4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2:4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2:4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2:4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2:46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2:4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2:4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2:46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2:46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2:46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2:46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2:46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2:46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2:46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2:46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</row>
    <row r="97" spans="2:46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2:46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</row>
    <row r="99" spans="2:46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:46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:46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:46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:46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2:46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2:46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2:46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2:46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2:46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2:46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2:46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2:46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2:46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2:36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2:36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2:36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2:36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2:36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2:36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2:36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2:36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2:36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2:36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2:36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2:36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2:36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2:36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2:36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2:36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2:36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2:36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2:36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2:36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2:36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2:36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2:36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2:36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2:36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2:36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2:36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2:36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2:36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2:36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2:36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2:36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2:36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2:36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2:36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2:36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2:36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2:36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2:36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2:36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2:36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2:36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2:36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2:36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2:36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2:36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2:36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2:36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2:36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2:36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2:36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2:36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2:36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2:36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2:36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2:36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2:36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2:36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2:36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2:36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2:36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2:36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2:36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2:36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2:36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2:36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2:36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2:36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2:36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2:36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2:36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2:36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2:36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2:36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2:36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2:36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2:36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2:36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2:36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2:36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2:36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2:36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2:36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2:36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2:36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2:36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2:36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2:36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2:36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2:36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2:36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2:36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2:36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2:36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2:36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2:36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2:36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2:36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2:36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2:36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2:36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2:36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2:36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2:36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2:36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2:36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2:36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2:36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2:36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2:36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2:36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2:36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2:36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2:36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2:36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2:36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2:36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2:36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2:36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2:36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2:36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2:36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2:36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2:36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2:36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2:36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2:36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2:36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2:36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2:36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2:36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2:36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2:36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2:36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2:36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2:36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2:36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2:36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2:36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2:36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2:36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2:36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2:36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2:36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2:36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2:36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2:36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2:36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2:36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2:36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2:36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2:36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2:36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2:36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2:36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2:36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2:36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2:36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2:36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2:36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2:36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2:36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2:36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2:36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2:36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2:36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2:36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2:36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2:36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2:36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2:36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2:36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2:36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2:36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2:36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2:36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3:13" x14ac:dyDescent="0.25">
      <c r="M289" s="2"/>
    </row>
    <row r="290" spans="13:13" x14ac:dyDescent="0.25">
      <c r="M290" s="2"/>
    </row>
  </sheetData>
  <sheetProtection algorithmName="SHA-512" hashValue="7LyncHE6ZH9eqWv2dKYq5fCWesESvLE3LedBGaS8m5uXFTJOF6mtEFGO5NtOTUmi4SnNCkIhZyqvSztbdW7bdg==" saltValue="oOCRexx/Oo6Hg77jQWQOSg==" spinCount="100000" sheet="1" objects="1" scenarios="1"/>
  <sortState xmlns:xlrd2="http://schemas.microsoft.com/office/spreadsheetml/2017/richdata2" ref="BI6:BI10">
    <sortCondition ref="BI6:BI10"/>
  </sortState>
  <customSheetViews>
    <customSheetView guid="{C0993FE7-B9DF-4134-B870-5E42709BE796}" showPageBreaks="1" showGridLines="0" printArea="1" hiddenColumns="1">
      <selection activeCell="B25" sqref="B25:E25"/>
      <pageMargins left="0.39370078740157483" right="0.39370078740157483" top="0" bottom="0.78740157480314965" header="0" footer="0"/>
      <printOptions horizontalCentered="1" verticalCentered="1"/>
      <pageSetup paperSize="9" orientation="portrait" r:id="rId1"/>
      <headerFooter alignWithMargins="0">
        <oddFooter>&amp;LMILANA A/S 
www.milana.dk&amp;CBakkegårdsvej 406A - 3050 Humlebæk
modtag@milana.dk&amp;RTlf.: 49 25 07 70
  Fax.: 49 25 07 71</oddFooter>
      </headerFooter>
    </customSheetView>
  </customSheetViews>
  <mergeCells count="56">
    <mergeCell ref="B51:U51"/>
    <mergeCell ref="B44:U45"/>
    <mergeCell ref="N22:T22"/>
    <mergeCell ref="C8:H8"/>
    <mergeCell ref="K8:R8"/>
    <mergeCell ref="C10:H10"/>
    <mergeCell ref="B50:F50"/>
    <mergeCell ref="G50:L50"/>
    <mergeCell ref="M49:U49"/>
    <mergeCell ref="M50:U50"/>
    <mergeCell ref="B47:F47"/>
    <mergeCell ref="G47:L47"/>
    <mergeCell ref="B48:F48"/>
    <mergeCell ref="G48:L48"/>
    <mergeCell ref="B49:F49"/>
    <mergeCell ref="A17:V17"/>
    <mergeCell ref="A4:V5"/>
    <mergeCell ref="C13:H13"/>
    <mergeCell ref="C15:H15"/>
    <mergeCell ref="C11:H11"/>
    <mergeCell ref="K9:P9"/>
    <mergeCell ref="K11:P11"/>
    <mergeCell ref="K13:P13"/>
    <mergeCell ref="K15:P15"/>
    <mergeCell ref="Q23:T23"/>
    <mergeCell ref="B1:V2"/>
    <mergeCell ref="D30:J30"/>
    <mergeCell ref="M28:T28"/>
    <mergeCell ref="M30:T30"/>
    <mergeCell ref="B6:V6"/>
    <mergeCell ref="D26:J26"/>
    <mergeCell ref="D27:J27"/>
    <mergeCell ref="D28:J28"/>
    <mergeCell ref="D29:J29"/>
    <mergeCell ref="D22:H22"/>
    <mergeCell ref="M27:T27"/>
    <mergeCell ref="M29:T29"/>
    <mergeCell ref="B19:V19"/>
    <mergeCell ref="M26:T26"/>
    <mergeCell ref="C9:H9"/>
    <mergeCell ref="U23:V23"/>
    <mergeCell ref="D23:M23"/>
    <mergeCell ref="G49:L49"/>
    <mergeCell ref="M34:T34"/>
    <mergeCell ref="A18:V18"/>
    <mergeCell ref="A20:V20"/>
    <mergeCell ref="M33:T33"/>
    <mergeCell ref="D31:J31"/>
    <mergeCell ref="M31:T31"/>
    <mergeCell ref="M32:T32"/>
    <mergeCell ref="D32:J34"/>
    <mergeCell ref="M48:U48"/>
    <mergeCell ref="B46:F46"/>
    <mergeCell ref="G46:L46"/>
    <mergeCell ref="M46:U46"/>
    <mergeCell ref="M47:U47"/>
  </mergeCells>
  <phoneticPr fontId="0" type="noConversion"/>
  <conditionalFormatting sqref="M33:T33">
    <cfRule type="notContainsBlanks" dxfId="14" priority="1" stopIfTrue="1">
      <formula>LEN(TRIM(M33))&gt;0</formula>
    </cfRule>
    <cfRule type="expression" dxfId="13" priority="2">
      <formula>(AND($M$32&lt;&gt;"",$V$33=1))</formula>
    </cfRule>
  </conditionalFormatting>
  <dataValidations disablePrompts="1" count="1">
    <dataValidation type="list" allowBlank="1" showInputMessage="1" showErrorMessage="1" sqref="Q23:T23" xr:uid="{00000000-0002-0000-0000-000000000000}">
      <formula1>$BI$6:$BI$10</formula1>
    </dataValidation>
  </dataValidations>
  <hyperlinks>
    <hyperlink ref="B38" r:id="rId2" xr:uid="{00000000-0004-0000-0000-000000000000}"/>
    <hyperlink ref="C11" location="'2. Jord'!A1" display="2. Jordprøver" xr:uid="{00000000-0004-0000-0000-000001000000}"/>
    <hyperlink ref="C13" location="'3. Vand'!A1" display="3. Vandprøver" xr:uid="{00000000-0004-0000-0000-000002000000}"/>
    <hyperlink ref="C15" location="'4. Vand inkl. feltmålinger'!A1" display="4. Vand inkl. feltmålinger" xr:uid="{00000000-0004-0000-0000-000003000000}"/>
    <hyperlink ref="K9" location="'5. Luft-Kulrør'!C7" display="5. LUFT, KULRØR" xr:uid="{00000000-0004-0000-0000-000004000000}"/>
    <hyperlink ref="C11:H11" location="'2. Jord'!C7" display="2. Jordprøver" xr:uid="{00000000-0004-0000-0000-000005000000}"/>
    <hyperlink ref="C13:H13" location="'3. Vand'!F7" display="3. Vandprøver" xr:uid="{00000000-0004-0000-0000-000006000000}"/>
    <hyperlink ref="C15:H15" location="'4. Vand inkl. feltmålinger'!F7" display="4. Vand inkl. feltmålinger" xr:uid="{00000000-0004-0000-0000-000007000000}"/>
    <hyperlink ref="B41" r:id="rId3" xr:uid="{00000000-0004-0000-0000-000008000000}"/>
    <hyperlink ref="K11" location="'6. Luft-Orsarør'!C7" display="6. LUFT, ORSARØR" xr:uid="{00000000-0004-0000-0000-000009000000}"/>
    <hyperlink ref="K13" location="'7. Luft-ATD'!C7" display="7. LUFT, ATD-RØR" xr:uid="{00000000-0004-0000-0000-00000A000000}"/>
    <hyperlink ref="K15:P15" location="'8. Luft-Canister'!C7" display="8. LUFT, CANISTER" xr:uid="{00000000-0004-0000-0000-00000B000000}"/>
  </hyperlinks>
  <printOptions horizontalCentered="1" verticalCentered="1"/>
  <pageMargins left="0.39370078740157483" right="0.39370078740157483" top="0" bottom="0.78740157480314965" header="0" footer="0"/>
  <pageSetup paperSize="9" scale="86" orientation="portrait" r:id="rId4"/>
  <headerFooter alignWithMargins="0">
    <oddFooter>&amp;L&amp;9ALS Denmark A/S
www.alsglobal.dk&amp;C&amp;9Bakkegårdsvej 406A
3050 Humlebæk&amp;R&amp;9Tlf.: 49 25 07 70
info.hmb@alsglobal.com</oddFooter>
  </headerFooter>
  <drawing r:id="rId5"/>
  <legacy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7"/>
  <dimension ref="A1:A5"/>
  <sheetViews>
    <sheetView workbookViewId="0">
      <selection sqref="A1:A5"/>
    </sheetView>
  </sheetViews>
  <sheetFormatPr defaultRowHeight="12.5" x14ac:dyDescent="0.25"/>
  <sheetData>
    <row r="1" spans="1:1" x14ac:dyDescent="0.25">
      <c r="A1" s="27" t="s">
        <v>33</v>
      </c>
    </row>
    <row r="2" spans="1:1" x14ac:dyDescent="0.25">
      <c r="A2" s="27" t="s">
        <v>34</v>
      </c>
    </row>
    <row r="3" spans="1:1" x14ac:dyDescent="0.25">
      <c r="A3" s="27" t="s">
        <v>35</v>
      </c>
    </row>
    <row r="4" spans="1:1" x14ac:dyDescent="0.25">
      <c r="A4" s="27" t="s">
        <v>36</v>
      </c>
    </row>
    <row r="5" spans="1:1" x14ac:dyDescent="0.25">
      <c r="A5" s="27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M178"/>
  <sheetViews>
    <sheetView showGridLines="0" zoomScaleNormal="100" zoomScaleSheetLayoutView="100" workbookViewId="0">
      <selection activeCell="C7" sqref="C7:G8"/>
    </sheetView>
  </sheetViews>
  <sheetFormatPr defaultColWidth="9.1796875" defaultRowHeight="12.5" x14ac:dyDescent="0.25"/>
  <cols>
    <col min="1" max="1" width="16.26953125" style="2" customWidth="1"/>
    <col min="2" max="2" width="3.1796875" style="2" customWidth="1"/>
    <col min="3" max="4" width="6.26953125" style="2" customWidth="1"/>
    <col min="5" max="5" width="6.54296875" style="2" customWidth="1"/>
    <col min="6" max="9" width="3.7265625" style="2" customWidth="1"/>
    <col min="10" max="10" width="3.453125" style="2" customWidth="1"/>
    <col min="11" max="11" width="2.7265625" style="2" customWidth="1"/>
    <col min="12" max="12" width="3.1796875" style="2" customWidth="1"/>
    <col min="13" max="21" width="3.7265625" style="2" customWidth="1"/>
    <col min="22" max="35" width="9.1796875" style="2" hidden="1" customWidth="1"/>
    <col min="36" max="16384" width="9.1796875" style="2"/>
  </cols>
  <sheetData>
    <row r="1" spans="1:65" s="1" customFormat="1" ht="24.75" customHeight="1" x14ac:dyDescent="0.3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</row>
    <row r="2" spans="1:65" s="1" customFormat="1" ht="24.7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79" t="s">
        <v>18</v>
      </c>
      <c r="O2" s="179"/>
      <c r="P2" s="179"/>
      <c r="Q2" s="179"/>
      <c r="R2" s="179"/>
      <c r="S2" s="179"/>
      <c r="T2" s="179"/>
      <c r="U2" s="179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65" s="1" customFormat="1" ht="12" customHeight="1" x14ac:dyDescent="0.25">
      <c r="A3" s="182"/>
      <c r="B3" s="182"/>
      <c r="C3" s="182"/>
      <c r="D3" s="182"/>
      <c r="E3" s="182"/>
      <c r="F3" s="182"/>
      <c r="G3" s="182"/>
      <c r="H3" s="182"/>
      <c r="I3" s="181"/>
      <c r="J3" s="181"/>
      <c r="K3" s="181"/>
      <c r="L3" s="181"/>
      <c r="M3" s="181"/>
      <c r="N3" s="180"/>
      <c r="O3" s="180"/>
      <c r="P3" s="180"/>
      <c r="Q3" s="180"/>
      <c r="R3" s="180"/>
      <c r="S3" s="180"/>
      <c r="T3" s="180"/>
      <c r="U3" s="180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5" s="1" customFormat="1" ht="24" customHeight="1" x14ac:dyDescent="0.3">
      <c r="A4" s="122" t="s">
        <v>0</v>
      </c>
      <c r="B4" s="123"/>
      <c r="C4" s="409" t="str">
        <f>IF('1. Stamdata'!D22="","",'1. Stamdata'!D22)</f>
        <v/>
      </c>
      <c r="D4" s="409"/>
      <c r="E4" s="409"/>
      <c r="F4" s="409"/>
      <c r="G4" s="409"/>
      <c r="H4" s="124" t="s">
        <v>23</v>
      </c>
      <c r="I4" s="125"/>
      <c r="J4" s="126"/>
      <c r="K4" s="123"/>
      <c r="L4" s="127"/>
      <c r="M4" s="363" t="str">
        <f>IF('1. Stamdata'!N22="","",'1. Stamdata'!N22)</f>
        <v/>
      </c>
      <c r="N4" s="363"/>
      <c r="O4" s="363"/>
      <c r="P4" s="363"/>
      <c r="Q4" s="363"/>
      <c r="R4" s="363"/>
      <c r="S4" s="363"/>
      <c r="T4" s="363"/>
      <c r="U4" s="128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s="1" customFormat="1" ht="24" customHeight="1" x14ac:dyDescent="0.3">
      <c r="A5" s="251" t="s">
        <v>21</v>
      </c>
      <c r="B5" s="130"/>
      <c r="C5" s="366" t="str">
        <f>IF('1. Stamdata'!D23="","",'1. Stamdata'!D23)</f>
        <v/>
      </c>
      <c r="D5" s="366"/>
      <c r="E5" s="366"/>
      <c r="F5" s="366"/>
      <c r="G5" s="366"/>
      <c r="H5" s="366"/>
      <c r="I5" s="366"/>
      <c r="J5" s="366"/>
      <c r="K5" s="366"/>
      <c r="L5" s="366"/>
      <c r="M5" s="281"/>
      <c r="N5" s="281" t="s">
        <v>185</v>
      </c>
      <c r="O5" s="276"/>
      <c r="P5" s="367" t="str">
        <f>IF('1. Stamdata'!Q23="","",'1. Stamdata'!Q23)</f>
        <v/>
      </c>
      <c r="Q5" s="367"/>
      <c r="R5" s="367"/>
      <c r="S5" s="367"/>
      <c r="T5" s="367"/>
      <c r="U5" s="131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65" s="1" customFormat="1" ht="13.5" customHeight="1" x14ac:dyDescent="0.25">
      <c r="A6" s="13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5" s="1" customFormat="1" ht="13.5" customHeight="1" x14ac:dyDescent="0.3">
      <c r="A7" s="145"/>
      <c r="B7" s="130"/>
      <c r="C7" s="389"/>
      <c r="D7" s="389"/>
      <c r="E7" s="389"/>
      <c r="F7" s="389"/>
      <c r="G7" s="389"/>
      <c r="H7" s="30"/>
      <c r="I7" s="164"/>
      <c r="J7" s="165"/>
      <c r="K7" s="165"/>
      <c r="L7" s="165"/>
      <c r="M7" s="165"/>
      <c r="N7" s="166"/>
      <c r="O7" s="166"/>
      <c r="P7" s="152"/>
      <c r="Q7" s="166"/>
      <c r="R7" s="42"/>
      <c r="S7" s="42"/>
      <c r="T7" s="39"/>
      <c r="U7" s="5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</row>
    <row r="8" spans="1:65" s="1" customFormat="1" ht="13.5" customHeight="1" x14ac:dyDescent="0.3">
      <c r="A8" s="251" t="s">
        <v>5</v>
      </c>
      <c r="B8" s="140"/>
      <c r="C8" s="308"/>
      <c r="D8" s="308"/>
      <c r="E8" s="308"/>
      <c r="F8" s="308"/>
      <c r="G8" s="308"/>
      <c r="H8" s="5"/>
      <c r="I8" s="140"/>
      <c r="J8" s="140"/>
      <c r="K8" s="168" t="s">
        <v>99</v>
      </c>
      <c r="L8" s="140"/>
      <c r="M8" s="140"/>
      <c r="N8" s="140"/>
      <c r="O8" s="169"/>
      <c r="P8" s="170"/>
      <c r="Q8" s="170"/>
      <c r="R8" s="110"/>
      <c r="S8" s="2"/>
      <c r="T8" s="2"/>
      <c r="U8" s="5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</row>
    <row r="9" spans="1:65" s="1" customFormat="1" ht="13.5" customHeight="1" x14ac:dyDescent="0.3">
      <c r="A9" s="251"/>
      <c r="B9" s="140"/>
      <c r="C9" s="390"/>
      <c r="D9" s="391"/>
      <c r="E9" s="391"/>
      <c r="F9" s="391"/>
      <c r="G9" s="391"/>
      <c r="H9" s="5"/>
      <c r="I9" s="140"/>
      <c r="J9" s="140"/>
      <c r="K9" s="171" t="s">
        <v>100</v>
      </c>
      <c r="L9" s="171"/>
      <c r="M9" s="140"/>
      <c r="N9" s="140"/>
      <c r="O9" s="140"/>
      <c r="P9" s="170"/>
      <c r="Q9" s="140"/>
      <c r="R9" s="98"/>
      <c r="S9" s="2"/>
      <c r="T9" s="2"/>
      <c r="U9" s="5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s="1" customFormat="1" ht="13.5" customHeight="1" x14ac:dyDescent="0.3">
      <c r="A10" s="251" t="s">
        <v>6</v>
      </c>
      <c r="B10" s="140"/>
      <c r="C10" s="391"/>
      <c r="D10" s="391"/>
      <c r="E10" s="391"/>
      <c r="F10" s="391"/>
      <c r="G10" s="391"/>
      <c r="H10" s="5"/>
      <c r="I10" s="140"/>
      <c r="J10" s="140"/>
      <c r="K10" s="172" t="s">
        <v>108</v>
      </c>
      <c r="L10" s="171"/>
      <c r="M10" s="140"/>
      <c r="N10" s="140"/>
      <c r="O10" s="140"/>
      <c r="P10" s="170"/>
      <c r="Q10" s="140"/>
      <c r="R10" s="98"/>
      <c r="S10" s="2"/>
      <c r="T10" s="2"/>
      <c r="U10" s="5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</row>
    <row r="11" spans="1:65" s="1" customFormat="1" ht="13.5" customHeight="1" x14ac:dyDescent="0.3">
      <c r="A11" s="251" t="s">
        <v>175</v>
      </c>
      <c r="B11" s="140"/>
      <c r="C11" s="390"/>
      <c r="D11" s="391"/>
      <c r="E11" s="391"/>
      <c r="F11" s="391"/>
      <c r="G11" s="391"/>
      <c r="H11" s="5"/>
      <c r="I11" s="140"/>
      <c r="J11" s="140"/>
      <c r="K11" s="172" t="s">
        <v>106</v>
      </c>
      <c r="L11" s="171"/>
      <c r="M11" s="140"/>
      <c r="N11" s="140"/>
      <c r="O11" s="140"/>
      <c r="P11" s="170"/>
      <c r="Q11" s="140"/>
      <c r="R11" s="98"/>
      <c r="S11" s="2"/>
      <c r="T11" s="2"/>
      <c r="U11" s="5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1" customFormat="1" ht="13.5" customHeight="1" x14ac:dyDescent="0.3">
      <c r="A12" s="251" t="s">
        <v>7</v>
      </c>
      <c r="B12" s="140"/>
      <c r="C12" s="390"/>
      <c r="D12" s="391"/>
      <c r="E12" s="391"/>
      <c r="F12" s="391"/>
      <c r="G12" s="391"/>
      <c r="H12" s="5"/>
      <c r="I12" s="140"/>
      <c r="J12" s="140"/>
      <c r="K12" s="172" t="s">
        <v>107</v>
      </c>
      <c r="L12" s="171"/>
      <c r="M12" s="140"/>
      <c r="N12" s="140"/>
      <c r="O12" s="140"/>
      <c r="P12" s="170"/>
      <c r="Q12" s="140"/>
      <c r="R12" s="98"/>
      <c r="S12" s="26"/>
      <c r="T12" s="2"/>
      <c r="U12" s="5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1" customFormat="1" ht="13.5" customHeight="1" x14ac:dyDescent="0.25">
      <c r="A13" s="132"/>
      <c r="B13" s="133"/>
      <c r="C13" s="7"/>
      <c r="D13" s="7"/>
      <c r="E13" s="7"/>
      <c r="F13" s="7"/>
      <c r="G13" s="7"/>
      <c r="H13" s="45"/>
      <c r="I13" s="173"/>
      <c r="J13" s="174"/>
      <c r="K13" s="174"/>
      <c r="L13" s="175"/>
      <c r="M13" s="175"/>
      <c r="N13" s="175"/>
      <c r="O13" s="133"/>
      <c r="P13" s="133"/>
      <c r="Q13" s="133"/>
      <c r="R13" s="7"/>
      <c r="S13" s="7"/>
      <c r="T13" s="7"/>
      <c r="U13" s="8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s="1" customFormat="1" ht="15" customHeight="1" x14ac:dyDescent="0.3">
      <c r="A14" s="135"/>
      <c r="B14" s="136"/>
      <c r="C14" s="137" t="s">
        <v>96</v>
      </c>
      <c r="D14" s="138"/>
      <c r="E14" s="136"/>
      <c r="F14" s="136"/>
      <c r="G14" s="136"/>
      <c r="H14" s="136"/>
      <c r="I14" s="136"/>
      <c r="J14" s="136"/>
      <c r="K14" s="136"/>
      <c r="L14" s="137" t="s">
        <v>98</v>
      </c>
      <c r="M14" s="138"/>
      <c r="N14" s="136"/>
      <c r="O14" s="136"/>
      <c r="P14" s="136"/>
      <c r="Q14" s="136"/>
      <c r="R14" s="136"/>
      <c r="S14" s="136"/>
      <c r="T14" s="136"/>
      <c r="U14" s="128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1" customFormat="1" ht="17.25" customHeight="1" x14ac:dyDescent="0.25">
      <c r="A15" s="139" t="str">
        <f>'1. Stamdata'!$B$26</f>
        <v>Firma:</v>
      </c>
      <c r="B15" s="140"/>
      <c r="C15" s="408" t="str">
        <f>IF('1. Stamdata'!D26="","",'1. Stamdata'!D26)</f>
        <v/>
      </c>
      <c r="D15" s="408"/>
      <c r="E15" s="408"/>
      <c r="F15" s="408"/>
      <c r="G15" s="408"/>
      <c r="H15" s="408"/>
      <c r="I15" s="408"/>
      <c r="J15" s="141"/>
      <c r="K15" s="142"/>
      <c r="L15" s="408" t="str">
        <f>IF('1. Stamdata'!M26="","",'1. Stamdata'!M26)</f>
        <v/>
      </c>
      <c r="M15" s="408"/>
      <c r="N15" s="408"/>
      <c r="O15" s="408"/>
      <c r="P15" s="408"/>
      <c r="Q15" s="408"/>
      <c r="R15" s="408"/>
      <c r="S15" s="408"/>
      <c r="T15" s="408"/>
      <c r="U15" s="131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 s="1" customFormat="1" ht="15" customHeight="1" x14ac:dyDescent="0.25">
      <c r="A16" s="139" t="str">
        <f>'1. Stamdata'!$B$27</f>
        <v>Adresse:</v>
      </c>
      <c r="B16" s="140"/>
      <c r="C16" s="370" t="str">
        <f>IF('1. Stamdata'!D27="","",'1. Stamdata'!D27)</f>
        <v/>
      </c>
      <c r="D16" s="370"/>
      <c r="E16" s="370"/>
      <c r="F16" s="370"/>
      <c r="G16" s="370"/>
      <c r="H16" s="370"/>
      <c r="I16" s="370"/>
      <c r="J16" s="141"/>
      <c r="K16" s="142"/>
      <c r="L16" s="370" t="str">
        <f>IF('1. Stamdata'!M27="","",'1. Stamdata'!M27)</f>
        <v/>
      </c>
      <c r="M16" s="370"/>
      <c r="N16" s="370"/>
      <c r="O16" s="370"/>
      <c r="P16" s="370"/>
      <c r="Q16" s="370"/>
      <c r="R16" s="370"/>
      <c r="S16" s="370"/>
      <c r="T16" s="370"/>
      <c r="U16" s="131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s="1" customFormat="1" ht="15" customHeight="1" x14ac:dyDescent="0.25">
      <c r="A17" s="139" t="str">
        <f>'1. Stamdata'!$B$28</f>
        <v>Postnr./By:</v>
      </c>
      <c r="B17" s="140"/>
      <c r="C17" s="370" t="str">
        <f>IF('1. Stamdata'!D28="","",'1. Stamdata'!D28)</f>
        <v/>
      </c>
      <c r="D17" s="370"/>
      <c r="E17" s="370"/>
      <c r="F17" s="370"/>
      <c r="G17" s="370"/>
      <c r="H17" s="370"/>
      <c r="I17" s="370"/>
      <c r="J17" s="141"/>
      <c r="K17" s="142"/>
      <c r="L17" s="370" t="str">
        <f>IF('1. Stamdata'!M28="","",'1. Stamdata'!M28)</f>
        <v/>
      </c>
      <c r="M17" s="370"/>
      <c r="N17" s="370"/>
      <c r="O17" s="370"/>
      <c r="P17" s="370"/>
      <c r="Q17" s="370"/>
      <c r="R17" s="370"/>
      <c r="S17" s="370"/>
      <c r="T17" s="370"/>
      <c r="U17" s="131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1" customFormat="1" ht="15" customHeight="1" x14ac:dyDescent="0.25">
      <c r="A18" s="139" t="str">
        <f>'1. Stamdata'!$B$29</f>
        <v>Kontaktperson:</v>
      </c>
      <c r="B18" s="140"/>
      <c r="C18" s="370" t="str">
        <f>IF('1. Stamdata'!D29="","",'1. Stamdata'!D29)</f>
        <v/>
      </c>
      <c r="D18" s="370"/>
      <c r="E18" s="370"/>
      <c r="F18" s="370"/>
      <c r="G18" s="370"/>
      <c r="H18" s="370"/>
      <c r="I18" s="370"/>
      <c r="J18" s="141"/>
      <c r="K18" s="142"/>
      <c r="L18" s="370" t="str">
        <f>IF('1. Stamdata'!M29="","",'1. Stamdata'!M29)</f>
        <v/>
      </c>
      <c r="M18" s="370"/>
      <c r="N18" s="370"/>
      <c r="O18" s="370"/>
      <c r="P18" s="370"/>
      <c r="Q18" s="370"/>
      <c r="R18" s="370"/>
      <c r="S18" s="370"/>
      <c r="T18" s="370"/>
      <c r="U18" s="131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1" customFormat="1" ht="15" customHeight="1" x14ac:dyDescent="0.25">
      <c r="A19" s="139" t="str">
        <f>'1. Stamdata'!$B$30</f>
        <v>Telefonnummer:</v>
      </c>
      <c r="B19" s="140"/>
      <c r="C19" s="370" t="str">
        <f>IF('1. Stamdata'!D30="","",'1. Stamdata'!D30)</f>
        <v/>
      </c>
      <c r="D19" s="370"/>
      <c r="E19" s="370"/>
      <c r="F19" s="370"/>
      <c r="G19" s="370"/>
      <c r="H19" s="370"/>
      <c r="I19" s="370"/>
      <c r="J19" s="141"/>
      <c r="K19" s="142"/>
      <c r="L19" s="370" t="str">
        <f>IF('1. Stamdata'!M30="","",'1. Stamdata'!M30)</f>
        <v/>
      </c>
      <c r="M19" s="370"/>
      <c r="N19" s="370"/>
      <c r="O19" s="370"/>
      <c r="P19" s="370"/>
      <c r="Q19" s="370"/>
      <c r="R19" s="370"/>
      <c r="S19" s="370"/>
      <c r="T19" s="370"/>
      <c r="U19" s="131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1" customFormat="1" ht="15" customHeight="1" x14ac:dyDescent="0.25">
      <c r="A20" s="139" t="str">
        <f>'1. Stamdata'!$B$31</f>
        <v>E-mail:</v>
      </c>
      <c r="B20" s="140"/>
      <c r="C20" s="370" t="str">
        <f>IF('1. Stamdata'!D31="","",'1. Stamdata'!D31)</f>
        <v/>
      </c>
      <c r="D20" s="370"/>
      <c r="E20" s="370"/>
      <c r="F20" s="370"/>
      <c r="G20" s="370"/>
      <c r="H20" s="370"/>
      <c r="I20" s="370"/>
      <c r="J20" s="141"/>
      <c r="K20" s="142"/>
      <c r="L20" s="370" t="str">
        <f>IF('1. Stamdata'!M31="","",'1. Stamdata'!M31)</f>
        <v/>
      </c>
      <c r="M20" s="370"/>
      <c r="N20" s="370"/>
      <c r="O20" s="370"/>
      <c r="P20" s="370"/>
      <c r="Q20" s="370"/>
      <c r="R20" s="370"/>
      <c r="S20" s="370"/>
      <c r="T20" s="370"/>
      <c r="U20" s="131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s="1" customFormat="1" ht="15" customHeight="1" x14ac:dyDescent="0.25">
      <c r="A21" s="139" t="str">
        <f>'1. Stamdata'!$B$32</f>
        <v>EAN el. fakturamail:</v>
      </c>
      <c r="B21" s="140"/>
      <c r="C21" s="368" t="str">
        <f>IF('1. Stamdata'!D32="","",'1. Stamdata'!D32)</f>
        <v/>
      </c>
      <c r="D21" s="368"/>
      <c r="E21" s="368"/>
      <c r="F21" s="368"/>
      <c r="G21" s="368"/>
      <c r="H21" s="368"/>
      <c r="I21" s="368"/>
      <c r="J21" s="141"/>
      <c r="K21" s="142"/>
      <c r="L21" s="370" t="str">
        <f>IF('1. Stamdata'!M32="","",'1. Stamdata'!M32)</f>
        <v/>
      </c>
      <c r="M21" s="370"/>
      <c r="N21" s="370"/>
      <c r="O21" s="370"/>
      <c r="P21" s="370"/>
      <c r="Q21" s="370"/>
      <c r="R21" s="370"/>
      <c r="S21" s="370"/>
      <c r="T21" s="370"/>
      <c r="U21" s="131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s="1" customFormat="1" ht="15" customHeight="1" x14ac:dyDescent="0.25">
      <c r="A22" s="139" t="str">
        <f>'1. Stamdata'!$B$33</f>
        <v>Personreference:</v>
      </c>
      <c r="B22" s="140"/>
      <c r="C22" s="369"/>
      <c r="D22" s="369"/>
      <c r="E22" s="369"/>
      <c r="F22" s="369"/>
      <c r="G22" s="369"/>
      <c r="H22" s="369"/>
      <c r="I22" s="369"/>
      <c r="J22" s="141"/>
      <c r="K22" s="142"/>
      <c r="L22" s="370" t="str">
        <f>IF('1. Stamdata'!M33="","",'1. Stamdata'!M33)</f>
        <v/>
      </c>
      <c r="M22" s="370"/>
      <c r="N22" s="370"/>
      <c r="O22" s="370"/>
      <c r="P22" s="370"/>
      <c r="Q22" s="370"/>
      <c r="R22" s="370"/>
      <c r="S22" s="370"/>
      <c r="T22" s="370"/>
      <c r="U22" s="131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s="1" customFormat="1" ht="15" customHeight="1" x14ac:dyDescent="0.25">
      <c r="A23" s="139" t="str">
        <f>'1. Stamdata'!$B$34</f>
        <v>Fakturareference:</v>
      </c>
      <c r="B23" s="140"/>
      <c r="C23" s="369"/>
      <c r="D23" s="369"/>
      <c r="E23" s="369"/>
      <c r="F23" s="369"/>
      <c r="G23" s="369"/>
      <c r="H23" s="369"/>
      <c r="I23" s="369"/>
      <c r="J23" s="141"/>
      <c r="K23" s="142"/>
      <c r="L23" s="370" t="str">
        <f>IF('1. Stamdata'!M34="","",'1. Stamdata'!M34)</f>
        <v/>
      </c>
      <c r="M23" s="370"/>
      <c r="N23" s="370"/>
      <c r="O23" s="370"/>
      <c r="P23" s="370"/>
      <c r="Q23" s="370"/>
      <c r="R23" s="370"/>
      <c r="S23" s="370"/>
      <c r="T23" s="370"/>
      <c r="U23" s="131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s="1" customFormat="1" ht="8.25" customHeight="1" x14ac:dyDescent="0.25">
      <c r="A24" s="132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</row>
    <row r="25" spans="1:65" s="1" customFormat="1" ht="15.75" customHeight="1" x14ac:dyDescent="0.3">
      <c r="A25" s="284" t="s">
        <v>2</v>
      </c>
      <c r="B25" s="389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6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s="1" customFormat="1" ht="12.75" customHeight="1" x14ac:dyDescent="0.25">
      <c r="A26" s="392"/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1" customFormat="1" ht="12.75" customHeight="1" x14ac:dyDescent="0.25">
      <c r="A27" s="392"/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s="1" customFormat="1" ht="12.75" hidden="1" customHeight="1" x14ac:dyDescent="0.25">
      <c r="A28" s="392"/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1" customFormat="1" ht="12.75" hidden="1" customHeight="1" x14ac:dyDescent="0.25">
      <c r="A29" s="392"/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s="1" customFormat="1" ht="15.75" hidden="1" customHeight="1" x14ac:dyDescent="0.25">
      <c r="A30" s="392"/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5" s="1" customFormat="1" ht="12.65" customHeight="1" x14ac:dyDescent="0.25">
      <c r="A31" s="397">
        <f>COUNTA(A44:A143)</f>
        <v>0</v>
      </c>
      <c r="B31" s="398"/>
      <c r="C31" s="397" t="s">
        <v>43</v>
      </c>
      <c r="D31" s="398"/>
      <c r="E31" s="398"/>
      <c r="F31" s="399"/>
      <c r="G31" s="143">
        <f t="shared" ref="G31:L31" si="0">COUNTA(G44:G178)</f>
        <v>0</v>
      </c>
      <c r="H31" s="143">
        <f t="shared" si="0"/>
        <v>0</v>
      </c>
      <c r="I31" s="143">
        <f t="shared" si="0"/>
        <v>0</v>
      </c>
      <c r="J31" s="143">
        <f t="shared" si="0"/>
        <v>0</v>
      </c>
      <c r="K31" s="397">
        <f t="shared" si="0"/>
        <v>0</v>
      </c>
      <c r="L31" s="399">
        <f t="shared" si="0"/>
        <v>0</v>
      </c>
      <c r="M31" s="143">
        <f t="shared" ref="M31:T31" si="1">COUNTA(M44:M178)</f>
        <v>0</v>
      </c>
      <c r="N31" s="143">
        <f t="shared" si="1"/>
        <v>0</v>
      </c>
      <c r="O31" s="143">
        <f t="shared" si="1"/>
        <v>0</v>
      </c>
      <c r="P31" s="143">
        <f t="shared" si="1"/>
        <v>0</v>
      </c>
      <c r="Q31" s="143">
        <f t="shared" si="1"/>
        <v>0</v>
      </c>
      <c r="R31" s="143">
        <f t="shared" si="1"/>
        <v>0</v>
      </c>
      <c r="S31" s="143">
        <f>COUNTA(S44:S178)</f>
        <v>0</v>
      </c>
      <c r="T31" s="143">
        <f t="shared" si="1"/>
        <v>0</v>
      </c>
      <c r="U31" s="143">
        <f>COUNTA(U44:U178)</f>
        <v>0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s="1" customFormat="1" ht="12.75" customHeight="1" x14ac:dyDescent="0.3">
      <c r="A32" s="380" t="s">
        <v>146</v>
      </c>
      <c r="B32" s="381"/>
      <c r="C32" s="400" t="s">
        <v>184</v>
      </c>
      <c r="D32" s="401"/>
      <c r="E32" s="376" t="s">
        <v>48</v>
      </c>
      <c r="F32" s="377"/>
      <c r="G32" s="371" t="s">
        <v>30</v>
      </c>
      <c r="H32" s="371" t="s">
        <v>49</v>
      </c>
      <c r="I32" s="371" t="s">
        <v>31</v>
      </c>
      <c r="J32" s="371" t="s">
        <v>9</v>
      </c>
      <c r="K32" s="413" t="s">
        <v>32</v>
      </c>
      <c r="L32" s="416" t="s">
        <v>29</v>
      </c>
      <c r="M32" s="419" t="s">
        <v>50</v>
      </c>
      <c r="N32" s="371" t="s">
        <v>10</v>
      </c>
      <c r="O32" s="371" t="s">
        <v>131</v>
      </c>
      <c r="P32" s="371" t="s">
        <v>178</v>
      </c>
      <c r="Q32" s="371" t="s">
        <v>179</v>
      </c>
      <c r="R32" s="371" t="s">
        <v>17</v>
      </c>
      <c r="S32" s="406" t="s">
        <v>4</v>
      </c>
      <c r="T32" s="406"/>
      <c r="U32" s="407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s="1" customFormat="1" ht="15.75" customHeight="1" x14ac:dyDescent="0.25">
      <c r="A33" s="382"/>
      <c r="B33" s="383"/>
      <c r="C33" s="402"/>
      <c r="D33" s="403"/>
      <c r="E33" s="378"/>
      <c r="F33" s="379"/>
      <c r="G33" s="372"/>
      <c r="H33" s="372"/>
      <c r="I33" s="372"/>
      <c r="J33" s="372"/>
      <c r="K33" s="414"/>
      <c r="L33" s="417"/>
      <c r="M33" s="372"/>
      <c r="N33" s="372"/>
      <c r="O33" s="372"/>
      <c r="P33" s="372"/>
      <c r="Q33" s="372"/>
      <c r="R33" s="372"/>
      <c r="S33" s="372"/>
      <c r="T33" s="386"/>
      <c r="U33" s="386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5" s="1" customFormat="1" ht="13" customHeight="1" x14ac:dyDescent="0.25">
      <c r="A34" s="382"/>
      <c r="B34" s="383"/>
      <c r="C34" s="402"/>
      <c r="D34" s="403"/>
      <c r="E34" s="378"/>
      <c r="F34" s="379"/>
      <c r="G34" s="372"/>
      <c r="H34" s="372"/>
      <c r="I34" s="372"/>
      <c r="J34" s="372"/>
      <c r="K34" s="414"/>
      <c r="L34" s="417"/>
      <c r="M34" s="372"/>
      <c r="N34" s="372"/>
      <c r="O34" s="372"/>
      <c r="P34" s="372"/>
      <c r="Q34" s="372"/>
      <c r="R34" s="372"/>
      <c r="S34" s="372"/>
      <c r="T34" s="386"/>
      <c r="U34" s="387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s="1" customFormat="1" ht="13" customHeight="1" x14ac:dyDescent="0.25">
      <c r="A35" s="382"/>
      <c r="B35" s="383"/>
      <c r="C35" s="402"/>
      <c r="D35" s="403"/>
      <c r="E35" s="378"/>
      <c r="F35" s="379"/>
      <c r="G35" s="372"/>
      <c r="H35" s="372"/>
      <c r="I35" s="372"/>
      <c r="J35" s="372"/>
      <c r="K35" s="414"/>
      <c r="L35" s="417"/>
      <c r="M35" s="372"/>
      <c r="N35" s="372"/>
      <c r="O35" s="372"/>
      <c r="P35" s="372"/>
      <c r="Q35" s="372"/>
      <c r="R35" s="372"/>
      <c r="S35" s="372"/>
      <c r="T35" s="386"/>
      <c r="U35" s="387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5" s="1" customFormat="1" ht="12.75" customHeight="1" x14ac:dyDescent="0.25">
      <c r="A36" s="382"/>
      <c r="B36" s="383"/>
      <c r="C36" s="402"/>
      <c r="D36" s="403"/>
      <c r="E36" s="378"/>
      <c r="F36" s="379"/>
      <c r="G36" s="372"/>
      <c r="H36" s="372"/>
      <c r="I36" s="372"/>
      <c r="J36" s="372"/>
      <c r="K36" s="414"/>
      <c r="L36" s="417"/>
      <c r="M36" s="372"/>
      <c r="N36" s="372"/>
      <c r="O36" s="372"/>
      <c r="P36" s="372"/>
      <c r="Q36" s="372"/>
      <c r="R36" s="372"/>
      <c r="S36" s="372"/>
      <c r="T36" s="386"/>
      <c r="U36" s="387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s="1" customFormat="1" ht="13.5" customHeight="1" x14ac:dyDescent="0.25">
      <c r="A37" s="382"/>
      <c r="B37" s="383"/>
      <c r="C37" s="402"/>
      <c r="D37" s="403"/>
      <c r="E37" s="378"/>
      <c r="F37" s="379"/>
      <c r="G37" s="372"/>
      <c r="H37" s="372"/>
      <c r="I37" s="372"/>
      <c r="J37" s="372"/>
      <c r="K37" s="414"/>
      <c r="L37" s="417"/>
      <c r="M37" s="372"/>
      <c r="N37" s="372"/>
      <c r="O37" s="372"/>
      <c r="P37" s="372"/>
      <c r="Q37" s="372"/>
      <c r="R37" s="372"/>
      <c r="S37" s="372"/>
      <c r="T37" s="386"/>
      <c r="U37" s="387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s="1" customFormat="1" ht="12.75" customHeight="1" x14ac:dyDescent="0.25">
      <c r="A38" s="382"/>
      <c r="B38" s="383"/>
      <c r="C38" s="402"/>
      <c r="D38" s="403"/>
      <c r="E38" s="378"/>
      <c r="F38" s="379"/>
      <c r="G38" s="372"/>
      <c r="H38" s="372"/>
      <c r="I38" s="372"/>
      <c r="J38" s="372"/>
      <c r="K38" s="414"/>
      <c r="L38" s="417"/>
      <c r="M38" s="372"/>
      <c r="N38" s="372"/>
      <c r="O38" s="372"/>
      <c r="P38" s="372"/>
      <c r="Q38" s="372"/>
      <c r="R38" s="372"/>
      <c r="S38" s="372"/>
      <c r="T38" s="386"/>
      <c r="U38" s="387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s="1" customFormat="1" ht="12.75" customHeight="1" x14ac:dyDescent="0.25">
      <c r="A39" s="382"/>
      <c r="B39" s="383"/>
      <c r="C39" s="402"/>
      <c r="D39" s="403"/>
      <c r="E39" s="378"/>
      <c r="F39" s="379"/>
      <c r="G39" s="372"/>
      <c r="H39" s="372"/>
      <c r="I39" s="372"/>
      <c r="J39" s="372"/>
      <c r="K39" s="414"/>
      <c r="L39" s="417"/>
      <c r="M39" s="372"/>
      <c r="N39" s="372"/>
      <c r="O39" s="372"/>
      <c r="P39" s="372"/>
      <c r="Q39" s="372"/>
      <c r="R39" s="372"/>
      <c r="S39" s="372"/>
      <c r="T39" s="386"/>
      <c r="U39" s="387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 s="1" customFormat="1" ht="15" customHeight="1" x14ac:dyDescent="0.25">
      <c r="A40" s="382"/>
      <c r="B40" s="383"/>
      <c r="C40" s="402"/>
      <c r="D40" s="403"/>
      <c r="E40" s="378"/>
      <c r="F40" s="379"/>
      <c r="G40" s="372"/>
      <c r="H40" s="372"/>
      <c r="I40" s="372"/>
      <c r="J40" s="372"/>
      <c r="K40" s="414"/>
      <c r="L40" s="417"/>
      <c r="M40" s="372"/>
      <c r="N40" s="372"/>
      <c r="O40" s="372"/>
      <c r="P40" s="372"/>
      <c r="Q40" s="372"/>
      <c r="R40" s="372"/>
      <c r="S40" s="372"/>
      <c r="T40" s="386"/>
      <c r="U40" s="387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s="1" customFormat="1" ht="15" customHeight="1" x14ac:dyDescent="0.25">
      <c r="A41" s="382"/>
      <c r="B41" s="383"/>
      <c r="C41" s="402"/>
      <c r="D41" s="403"/>
      <c r="E41" s="378"/>
      <c r="F41" s="379"/>
      <c r="G41" s="372"/>
      <c r="H41" s="372"/>
      <c r="I41" s="372"/>
      <c r="J41" s="372"/>
      <c r="K41" s="414"/>
      <c r="L41" s="417"/>
      <c r="M41" s="372"/>
      <c r="N41" s="372"/>
      <c r="O41" s="372"/>
      <c r="P41" s="372"/>
      <c r="Q41" s="372"/>
      <c r="R41" s="372"/>
      <c r="S41" s="372"/>
      <c r="T41" s="386"/>
      <c r="U41" s="387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5" s="1" customFormat="1" ht="15" customHeight="1" x14ac:dyDescent="0.25">
      <c r="A42" s="382"/>
      <c r="B42" s="383"/>
      <c r="C42" s="402"/>
      <c r="D42" s="403"/>
      <c r="E42" s="378"/>
      <c r="F42" s="379"/>
      <c r="G42" s="372"/>
      <c r="H42" s="372"/>
      <c r="I42" s="372"/>
      <c r="J42" s="372"/>
      <c r="K42" s="414"/>
      <c r="L42" s="417"/>
      <c r="M42" s="372"/>
      <c r="N42" s="372"/>
      <c r="O42" s="372"/>
      <c r="P42" s="372"/>
      <c r="Q42" s="372"/>
      <c r="R42" s="372"/>
      <c r="S42" s="372"/>
      <c r="T42" s="386"/>
      <c r="U42" s="387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s="1" customFormat="1" ht="15" customHeight="1" x14ac:dyDescent="0.3">
      <c r="A43" s="384"/>
      <c r="B43" s="385"/>
      <c r="C43" s="404"/>
      <c r="D43" s="405"/>
      <c r="E43" s="374" t="s">
        <v>3</v>
      </c>
      <c r="F43" s="375"/>
      <c r="G43" s="373"/>
      <c r="H43" s="373"/>
      <c r="I43" s="373"/>
      <c r="J43" s="373"/>
      <c r="K43" s="415"/>
      <c r="L43" s="418"/>
      <c r="M43" s="373"/>
      <c r="N43" s="373"/>
      <c r="O43" s="373"/>
      <c r="P43" s="373"/>
      <c r="Q43" s="373"/>
      <c r="R43" s="373"/>
      <c r="S43" s="373"/>
      <c r="T43" s="412"/>
      <c r="U43" s="388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s="1" customFormat="1" ht="15.65" customHeight="1" x14ac:dyDescent="0.25">
      <c r="A44" s="352"/>
      <c r="B44" s="353"/>
      <c r="C44" s="350"/>
      <c r="D44" s="351"/>
      <c r="E44" s="365"/>
      <c r="F44" s="357"/>
      <c r="G44" s="286"/>
      <c r="H44" s="286"/>
      <c r="I44" s="286"/>
      <c r="J44" s="286"/>
      <c r="K44" s="364"/>
      <c r="L44" s="355"/>
      <c r="M44" s="286"/>
      <c r="N44" s="286"/>
      <c r="O44" s="286"/>
      <c r="P44" s="286"/>
      <c r="Q44" s="286"/>
      <c r="R44" s="286"/>
      <c r="S44" s="285"/>
      <c r="T44" s="285"/>
      <c r="U44" s="285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s="1" customFormat="1" ht="15.65" customHeight="1" x14ac:dyDescent="0.25">
      <c r="A45" s="352"/>
      <c r="B45" s="353"/>
      <c r="C45" s="282"/>
      <c r="D45" s="29"/>
      <c r="E45" s="356"/>
      <c r="F45" s="357"/>
      <c r="G45" s="286"/>
      <c r="H45" s="286"/>
      <c r="I45" s="285"/>
      <c r="J45" s="285"/>
      <c r="K45" s="354"/>
      <c r="L45" s="355"/>
      <c r="M45" s="285"/>
      <c r="N45" s="285"/>
      <c r="O45" s="285"/>
      <c r="P45" s="285"/>
      <c r="Q45" s="285"/>
      <c r="R45" s="285"/>
      <c r="S45" s="285"/>
      <c r="T45" s="285"/>
      <c r="U45" s="285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65" s="1" customFormat="1" ht="15.65" customHeight="1" x14ac:dyDescent="0.25">
      <c r="A46" s="352"/>
      <c r="B46" s="353"/>
      <c r="C46" s="282"/>
      <c r="D46" s="283"/>
      <c r="E46" s="356"/>
      <c r="F46" s="357"/>
      <c r="G46" s="285"/>
      <c r="H46" s="285"/>
      <c r="I46" s="285"/>
      <c r="J46" s="286"/>
      <c r="K46" s="364"/>
      <c r="L46" s="355"/>
      <c r="M46" s="286"/>
      <c r="N46" s="285"/>
      <c r="O46" s="285"/>
      <c r="P46" s="285"/>
      <c r="Q46" s="285"/>
      <c r="R46" s="285"/>
      <c r="S46" s="285"/>
      <c r="T46" s="285"/>
      <c r="U46" s="285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1:65" s="1" customFormat="1" ht="15.65" customHeight="1" x14ac:dyDescent="0.25">
      <c r="A47" s="352"/>
      <c r="B47" s="353"/>
      <c r="C47" s="282"/>
      <c r="D47" s="29"/>
      <c r="E47" s="356"/>
      <c r="F47" s="357"/>
      <c r="G47" s="285"/>
      <c r="H47" s="285"/>
      <c r="I47" s="286"/>
      <c r="J47" s="285"/>
      <c r="K47" s="364"/>
      <c r="L47" s="355"/>
      <c r="M47" s="285"/>
      <c r="N47" s="285"/>
      <c r="O47" s="285"/>
      <c r="P47" s="285"/>
      <c r="Q47" s="285"/>
      <c r="R47" s="285"/>
      <c r="S47" s="285"/>
      <c r="T47" s="285"/>
      <c r="U47" s="285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1:65" s="1" customFormat="1" ht="15.65" customHeight="1" x14ac:dyDescent="0.25">
      <c r="A48" s="352"/>
      <c r="B48" s="353"/>
      <c r="C48" s="282"/>
      <c r="D48" s="29"/>
      <c r="E48" s="356"/>
      <c r="F48" s="357"/>
      <c r="G48" s="285"/>
      <c r="H48" s="286"/>
      <c r="I48" s="285"/>
      <c r="J48" s="286"/>
      <c r="K48" s="364"/>
      <c r="L48" s="355"/>
      <c r="M48" s="285"/>
      <c r="N48" s="285"/>
      <c r="O48" s="285"/>
      <c r="P48" s="285"/>
      <c r="Q48" s="285"/>
      <c r="R48" s="285"/>
      <c r="S48" s="285"/>
      <c r="T48" s="285"/>
      <c r="U48" s="285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1:65" s="1" customFormat="1" ht="15.65" customHeight="1" x14ac:dyDescent="0.25">
      <c r="A49" s="352"/>
      <c r="B49" s="353"/>
      <c r="C49" s="282"/>
      <c r="D49" s="29"/>
      <c r="E49" s="356"/>
      <c r="F49" s="357"/>
      <c r="G49" s="285"/>
      <c r="H49" s="285"/>
      <c r="I49" s="285"/>
      <c r="J49" s="285"/>
      <c r="K49" s="354"/>
      <c r="L49" s="355"/>
      <c r="M49" s="285"/>
      <c r="N49" s="285"/>
      <c r="O49" s="286"/>
      <c r="P49" s="285"/>
      <c r="Q49" s="285"/>
      <c r="R49" s="285"/>
      <c r="S49" s="285"/>
      <c r="T49" s="285"/>
      <c r="U49" s="285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1:65" s="1" customFormat="1" ht="15.65" customHeight="1" x14ac:dyDescent="0.25">
      <c r="A50" s="352"/>
      <c r="B50" s="353"/>
      <c r="C50" s="282"/>
      <c r="D50" s="29"/>
      <c r="E50" s="356"/>
      <c r="F50" s="357"/>
      <c r="G50" s="285"/>
      <c r="H50" s="285"/>
      <c r="I50" s="285"/>
      <c r="J50" s="285"/>
      <c r="K50" s="354"/>
      <c r="L50" s="355"/>
      <c r="M50" s="285"/>
      <c r="N50" s="285"/>
      <c r="O50" s="285"/>
      <c r="P50" s="285"/>
      <c r="Q50" s="285"/>
      <c r="R50" s="285"/>
      <c r="S50" s="285"/>
      <c r="T50" s="285"/>
      <c r="U50" s="285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1:65" s="1" customFormat="1" ht="15.65" customHeight="1" x14ac:dyDescent="0.25">
      <c r="A51" s="352"/>
      <c r="B51" s="353"/>
      <c r="C51" s="282"/>
      <c r="D51" s="29"/>
      <c r="E51" s="356"/>
      <c r="F51" s="357"/>
      <c r="G51" s="285"/>
      <c r="H51" s="285"/>
      <c r="I51" s="285"/>
      <c r="J51" s="285"/>
      <c r="K51" s="364"/>
      <c r="L51" s="355"/>
      <c r="M51" s="285"/>
      <c r="N51" s="285"/>
      <c r="O51" s="285"/>
      <c r="P51" s="285"/>
      <c r="Q51" s="285"/>
      <c r="R51" s="285"/>
      <c r="S51" s="285"/>
      <c r="T51" s="285"/>
      <c r="U51" s="285"/>
      <c r="AJ51" s="18" t="s">
        <v>20</v>
      </c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1:65" s="1" customFormat="1" ht="15.65" customHeight="1" x14ac:dyDescent="0.25">
      <c r="A52" s="352"/>
      <c r="B52" s="353"/>
      <c r="C52" s="282"/>
      <c r="D52" s="29"/>
      <c r="E52" s="356"/>
      <c r="F52" s="357"/>
      <c r="G52" s="285"/>
      <c r="H52" s="285"/>
      <c r="I52" s="285"/>
      <c r="J52" s="285"/>
      <c r="K52" s="354"/>
      <c r="L52" s="355"/>
      <c r="M52" s="285"/>
      <c r="N52" s="285"/>
      <c r="O52" s="285"/>
      <c r="P52" s="285"/>
      <c r="Q52" s="285"/>
      <c r="R52" s="285"/>
      <c r="S52" s="285"/>
      <c r="T52" s="285"/>
      <c r="U52" s="285"/>
      <c r="AJ52" s="18" t="s">
        <v>20</v>
      </c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</row>
    <row r="53" spans="1:65" s="1" customFormat="1" ht="15.65" customHeight="1" x14ac:dyDescent="0.25">
      <c r="A53" s="352"/>
      <c r="B53" s="353"/>
      <c r="C53" s="282"/>
      <c r="D53" s="29"/>
      <c r="E53" s="356"/>
      <c r="F53" s="357"/>
      <c r="G53" s="285"/>
      <c r="H53" s="285"/>
      <c r="I53" s="285"/>
      <c r="J53" s="285"/>
      <c r="K53" s="364"/>
      <c r="L53" s="355"/>
      <c r="M53" s="285"/>
      <c r="N53" s="285"/>
      <c r="O53" s="285"/>
      <c r="P53" s="285"/>
      <c r="Q53" s="285"/>
      <c r="R53" s="285"/>
      <c r="S53" s="285"/>
      <c r="T53" s="285"/>
      <c r="U53" s="285"/>
      <c r="AJ53" s="18" t="s">
        <v>20</v>
      </c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1:65" s="1" customFormat="1" ht="15.65" customHeight="1" x14ac:dyDescent="0.25">
      <c r="A54" s="352"/>
      <c r="B54" s="353"/>
      <c r="C54" s="350"/>
      <c r="D54" s="351"/>
      <c r="E54" s="356"/>
      <c r="F54" s="357"/>
      <c r="G54" s="285"/>
      <c r="H54" s="285"/>
      <c r="I54" s="285"/>
      <c r="J54" s="285"/>
      <c r="K54" s="354"/>
      <c r="L54" s="355"/>
      <c r="M54" s="285"/>
      <c r="N54" s="285"/>
      <c r="O54" s="285"/>
      <c r="P54" s="285"/>
      <c r="Q54" s="285"/>
      <c r="R54" s="285"/>
      <c r="S54" s="285"/>
      <c r="T54" s="285"/>
      <c r="U54" s="285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1:65" s="1" customFormat="1" ht="15.65" customHeight="1" x14ac:dyDescent="0.25">
      <c r="A55" s="352"/>
      <c r="B55" s="353"/>
      <c r="C55" s="350"/>
      <c r="D55" s="351"/>
      <c r="E55" s="356"/>
      <c r="F55" s="357"/>
      <c r="G55" s="285"/>
      <c r="H55" s="285"/>
      <c r="I55" s="285"/>
      <c r="J55" s="285"/>
      <c r="K55" s="354"/>
      <c r="L55" s="355"/>
      <c r="M55" s="285"/>
      <c r="N55" s="285"/>
      <c r="O55" s="285"/>
      <c r="P55" s="285"/>
      <c r="Q55" s="285"/>
      <c r="R55" s="285"/>
      <c r="S55" s="285"/>
      <c r="T55" s="285"/>
      <c r="U55" s="285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1:65" s="1" customFormat="1" ht="15.65" customHeight="1" x14ac:dyDescent="0.25">
      <c r="A56" s="352"/>
      <c r="B56" s="353"/>
      <c r="C56" s="350"/>
      <c r="D56" s="351"/>
      <c r="E56" s="356"/>
      <c r="F56" s="357"/>
      <c r="G56" s="285"/>
      <c r="H56" s="285"/>
      <c r="I56" s="285"/>
      <c r="J56" s="285"/>
      <c r="K56" s="354"/>
      <c r="L56" s="355"/>
      <c r="M56" s="285"/>
      <c r="N56" s="285"/>
      <c r="O56" s="285"/>
      <c r="P56" s="285"/>
      <c r="Q56" s="285"/>
      <c r="R56" s="285"/>
      <c r="S56" s="285"/>
      <c r="T56" s="285"/>
      <c r="U56" s="285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1:65" s="1" customFormat="1" ht="15.65" customHeight="1" x14ac:dyDescent="0.25">
      <c r="A57" s="352"/>
      <c r="B57" s="353"/>
      <c r="C57" s="350"/>
      <c r="D57" s="351"/>
      <c r="E57" s="356"/>
      <c r="F57" s="357"/>
      <c r="G57" s="285"/>
      <c r="H57" s="285"/>
      <c r="I57" s="285"/>
      <c r="J57" s="285"/>
      <c r="K57" s="354"/>
      <c r="L57" s="355"/>
      <c r="M57" s="285"/>
      <c r="N57" s="285"/>
      <c r="O57" s="285"/>
      <c r="P57" s="285"/>
      <c r="Q57" s="285"/>
      <c r="R57" s="285"/>
      <c r="S57" s="285"/>
      <c r="T57" s="285"/>
      <c r="U57" s="285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1:65" s="1" customFormat="1" ht="15.65" customHeight="1" x14ac:dyDescent="0.25">
      <c r="A58" s="352"/>
      <c r="B58" s="353"/>
      <c r="C58" s="350"/>
      <c r="D58" s="351"/>
      <c r="E58" s="356"/>
      <c r="F58" s="357"/>
      <c r="G58" s="285"/>
      <c r="H58" s="285"/>
      <c r="I58" s="285"/>
      <c r="J58" s="285"/>
      <c r="K58" s="354"/>
      <c r="L58" s="355"/>
      <c r="M58" s="285"/>
      <c r="N58" s="285"/>
      <c r="O58" s="285"/>
      <c r="P58" s="285"/>
      <c r="Q58" s="285"/>
      <c r="R58" s="285"/>
      <c r="S58" s="285"/>
      <c r="T58" s="285"/>
      <c r="U58" s="285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1:65" s="1" customFormat="1" ht="15.65" customHeight="1" x14ac:dyDescent="0.25">
      <c r="A59" s="352"/>
      <c r="B59" s="353"/>
      <c r="C59" s="350"/>
      <c r="D59" s="351"/>
      <c r="E59" s="356"/>
      <c r="F59" s="357"/>
      <c r="G59" s="285"/>
      <c r="H59" s="285"/>
      <c r="I59" s="285"/>
      <c r="J59" s="285"/>
      <c r="K59" s="354"/>
      <c r="L59" s="355"/>
      <c r="M59" s="285"/>
      <c r="N59" s="285"/>
      <c r="O59" s="285"/>
      <c r="P59" s="285"/>
      <c r="Q59" s="285"/>
      <c r="R59" s="285"/>
      <c r="S59" s="285"/>
      <c r="T59" s="285"/>
      <c r="U59" s="285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1:65" s="1" customFormat="1" ht="14.25" customHeight="1" x14ac:dyDescent="0.25">
      <c r="A60" s="352"/>
      <c r="B60" s="353"/>
      <c r="C60" s="350"/>
      <c r="D60" s="351"/>
      <c r="E60" s="356"/>
      <c r="F60" s="357"/>
      <c r="G60" s="285"/>
      <c r="H60" s="285"/>
      <c r="I60" s="285"/>
      <c r="J60" s="285"/>
      <c r="K60" s="354"/>
      <c r="L60" s="355"/>
      <c r="M60" s="285"/>
      <c r="N60" s="285"/>
      <c r="O60" s="285"/>
      <c r="P60" s="285"/>
      <c r="Q60" s="285"/>
      <c r="R60" s="285"/>
      <c r="S60" s="285"/>
      <c r="T60" s="285"/>
      <c r="U60" s="285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1:65" s="1" customFormat="1" ht="15.65" customHeight="1" x14ac:dyDescent="0.25">
      <c r="A61" s="352"/>
      <c r="B61" s="353"/>
      <c r="C61" s="350"/>
      <c r="D61" s="351"/>
      <c r="E61" s="356"/>
      <c r="F61" s="357"/>
      <c r="G61" s="285"/>
      <c r="H61" s="285"/>
      <c r="I61" s="285"/>
      <c r="J61" s="285"/>
      <c r="K61" s="354"/>
      <c r="L61" s="355"/>
      <c r="M61" s="285"/>
      <c r="N61" s="285"/>
      <c r="O61" s="285"/>
      <c r="P61" s="285"/>
      <c r="Q61" s="285"/>
      <c r="R61" s="285"/>
      <c r="S61" s="285"/>
      <c r="T61" s="285"/>
      <c r="U61" s="285"/>
      <c r="AJ61" s="18" t="s">
        <v>20</v>
      </c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1:65" s="1" customFormat="1" ht="15.65" customHeight="1" x14ac:dyDescent="0.25">
      <c r="A62" s="352"/>
      <c r="B62" s="353"/>
      <c r="C62" s="350"/>
      <c r="D62" s="351"/>
      <c r="E62" s="356"/>
      <c r="F62" s="357"/>
      <c r="G62" s="285"/>
      <c r="H62" s="285"/>
      <c r="I62" s="285"/>
      <c r="J62" s="285"/>
      <c r="K62" s="354"/>
      <c r="L62" s="355"/>
      <c r="M62" s="285"/>
      <c r="N62" s="285"/>
      <c r="O62" s="285"/>
      <c r="P62" s="285"/>
      <c r="Q62" s="285"/>
      <c r="R62" s="285"/>
      <c r="S62" s="285"/>
      <c r="T62" s="285"/>
      <c r="U62" s="285"/>
      <c r="AJ62" s="18" t="s">
        <v>20</v>
      </c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1:65" s="1" customFormat="1" ht="15.65" customHeight="1" x14ac:dyDescent="0.25">
      <c r="A63" s="352"/>
      <c r="B63" s="353"/>
      <c r="C63" s="350"/>
      <c r="D63" s="351"/>
      <c r="E63" s="356"/>
      <c r="F63" s="357"/>
      <c r="G63" s="285"/>
      <c r="H63" s="285"/>
      <c r="I63" s="285"/>
      <c r="J63" s="285"/>
      <c r="K63" s="354"/>
      <c r="L63" s="355"/>
      <c r="M63" s="285"/>
      <c r="N63" s="285"/>
      <c r="O63" s="285"/>
      <c r="P63" s="285"/>
      <c r="Q63" s="285"/>
      <c r="R63" s="285"/>
      <c r="S63" s="285"/>
      <c r="T63" s="285"/>
      <c r="U63" s="285"/>
      <c r="AJ63" s="18" t="s">
        <v>20</v>
      </c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</row>
    <row r="64" spans="1:65" s="1" customFormat="1" ht="15.65" customHeight="1" x14ac:dyDescent="0.25">
      <c r="A64" s="352"/>
      <c r="B64" s="353"/>
      <c r="C64" s="350"/>
      <c r="D64" s="351"/>
      <c r="E64" s="356"/>
      <c r="F64" s="357"/>
      <c r="G64" s="285"/>
      <c r="H64" s="285"/>
      <c r="I64" s="285"/>
      <c r="J64" s="285"/>
      <c r="K64" s="354"/>
      <c r="L64" s="355"/>
      <c r="M64" s="285"/>
      <c r="N64" s="285"/>
      <c r="O64" s="285"/>
      <c r="P64" s="285"/>
      <c r="Q64" s="285"/>
      <c r="R64" s="285"/>
      <c r="S64" s="285"/>
      <c r="T64" s="285"/>
      <c r="U64" s="285"/>
      <c r="AJ64" s="18" t="s">
        <v>20</v>
      </c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</row>
    <row r="65" spans="1:65" s="1" customFormat="1" ht="15.65" customHeight="1" x14ac:dyDescent="0.25">
      <c r="A65" s="352"/>
      <c r="B65" s="353"/>
      <c r="C65" s="350"/>
      <c r="D65" s="351"/>
      <c r="E65" s="356"/>
      <c r="F65" s="357"/>
      <c r="G65" s="285"/>
      <c r="H65" s="285"/>
      <c r="I65" s="285"/>
      <c r="J65" s="285"/>
      <c r="K65" s="354"/>
      <c r="L65" s="355"/>
      <c r="M65" s="285"/>
      <c r="N65" s="285"/>
      <c r="O65" s="285"/>
      <c r="P65" s="285"/>
      <c r="Q65" s="285"/>
      <c r="R65" s="285"/>
      <c r="S65" s="285"/>
      <c r="T65" s="285"/>
      <c r="U65" s="285"/>
      <c r="AJ65" s="18" t="s">
        <v>20</v>
      </c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1:65" s="1" customFormat="1" ht="15.65" customHeight="1" x14ac:dyDescent="0.25">
      <c r="A66" s="352"/>
      <c r="B66" s="353"/>
      <c r="C66" s="350"/>
      <c r="D66" s="351"/>
      <c r="E66" s="356"/>
      <c r="F66" s="357"/>
      <c r="G66" s="285"/>
      <c r="H66" s="285"/>
      <c r="I66" s="285"/>
      <c r="J66" s="285"/>
      <c r="K66" s="354"/>
      <c r="L66" s="355"/>
      <c r="M66" s="285"/>
      <c r="N66" s="285"/>
      <c r="O66" s="285"/>
      <c r="P66" s="285"/>
      <c r="Q66" s="285"/>
      <c r="R66" s="285"/>
      <c r="S66" s="285"/>
      <c r="T66" s="285"/>
      <c r="U66" s="285"/>
      <c r="AJ66" s="18" t="s">
        <v>20</v>
      </c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1:65" s="1" customFormat="1" ht="15.65" customHeight="1" x14ac:dyDescent="0.25">
      <c r="A67" s="352"/>
      <c r="B67" s="353"/>
      <c r="C67" s="350"/>
      <c r="D67" s="351"/>
      <c r="E67" s="356"/>
      <c r="F67" s="357"/>
      <c r="G67" s="285"/>
      <c r="H67" s="285"/>
      <c r="I67" s="285"/>
      <c r="J67" s="285"/>
      <c r="K67" s="354"/>
      <c r="L67" s="355"/>
      <c r="M67" s="285"/>
      <c r="N67" s="285"/>
      <c r="O67" s="285"/>
      <c r="P67" s="285"/>
      <c r="Q67" s="285"/>
      <c r="R67" s="285"/>
      <c r="S67" s="285"/>
      <c r="T67" s="285"/>
      <c r="U67" s="285"/>
      <c r="AJ67" s="18" t="s">
        <v>20</v>
      </c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</row>
    <row r="68" spans="1:65" s="1" customFormat="1" ht="15.65" customHeight="1" x14ac:dyDescent="0.25">
      <c r="A68" s="352"/>
      <c r="B68" s="353"/>
      <c r="C68" s="350"/>
      <c r="D68" s="351"/>
      <c r="E68" s="356"/>
      <c r="F68" s="357"/>
      <c r="G68" s="285"/>
      <c r="H68" s="285"/>
      <c r="I68" s="285"/>
      <c r="J68" s="285"/>
      <c r="K68" s="354"/>
      <c r="L68" s="355"/>
      <c r="M68" s="285"/>
      <c r="N68" s="285"/>
      <c r="O68" s="285"/>
      <c r="P68" s="285"/>
      <c r="Q68" s="285"/>
      <c r="R68" s="285"/>
      <c r="S68" s="285"/>
      <c r="T68" s="285"/>
      <c r="U68" s="285"/>
      <c r="AJ68" s="18" t="s">
        <v>20</v>
      </c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1:65" s="1" customFormat="1" ht="15.65" customHeight="1" x14ac:dyDescent="0.25">
      <c r="A69" s="352"/>
      <c r="B69" s="353"/>
      <c r="C69" s="350"/>
      <c r="D69" s="351"/>
      <c r="E69" s="356"/>
      <c r="F69" s="357"/>
      <c r="G69" s="285"/>
      <c r="H69" s="285"/>
      <c r="I69" s="285"/>
      <c r="J69" s="285"/>
      <c r="K69" s="354"/>
      <c r="L69" s="355"/>
      <c r="M69" s="285"/>
      <c r="N69" s="285"/>
      <c r="O69" s="285"/>
      <c r="P69" s="285"/>
      <c r="Q69" s="285"/>
      <c r="R69" s="285"/>
      <c r="S69" s="285"/>
      <c r="T69" s="285"/>
      <c r="U69" s="285"/>
      <c r="AJ69" s="18" t="s">
        <v>20</v>
      </c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1:65" s="1" customFormat="1" ht="15.65" customHeight="1" x14ac:dyDescent="0.25">
      <c r="A70" s="352"/>
      <c r="B70" s="353"/>
      <c r="C70" s="350"/>
      <c r="D70" s="351"/>
      <c r="E70" s="356"/>
      <c r="F70" s="357"/>
      <c r="G70" s="285"/>
      <c r="H70" s="285"/>
      <c r="I70" s="285"/>
      <c r="J70" s="285"/>
      <c r="K70" s="354"/>
      <c r="L70" s="355"/>
      <c r="M70" s="285"/>
      <c r="N70" s="285"/>
      <c r="O70" s="285"/>
      <c r="P70" s="285"/>
      <c r="Q70" s="285"/>
      <c r="R70" s="285"/>
      <c r="S70" s="285"/>
      <c r="T70" s="285"/>
      <c r="U70" s="285"/>
      <c r="AJ70" s="18" t="s">
        <v>20</v>
      </c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</row>
    <row r="71" spans="1:65" s="1" customFormat="1" ht="15.65" customHeight="1" x14ac:dyDescent="0.25">
      <c r="A71" s="352"/>
      <c r="B71" s="353"/>
      <c r="C71" s="350"/>
      <c r="D71" s="351"/>
      <c r="E71" s="356"/>
      <c r="F71" s="357"/>
      <c r="G71" s="285"/>
      <c r="H71" s="285"/>
      <c r="I71" s="285"/>
      <c r="J71" s="285"/>
      <c r="K71" s="354"/>
      <c r="L71" s="355"/>
      <c r="M71" s="285"/>
      <c r="N71" s="285"/>
      <c r="O71" s="285"/>
      <c r="P71" s="285"/>
      <c r="Q71" s="285"/>
      <c r="R71" s="285"/>
      <c r="S71" s="285"/>
      <c r="T71" s="285"/>
      <c r="U71" s="285"/>
      <c r="AJ71" s="18" t="s">
        <v>20</v>
      </c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1:65" s="1" customFormat="1" ht="15.65" customHeight="1" x14ac:dyDescent="0.25">
      <c r="A72" s="352"/>
      <c r="B72" s="353"/>
      <c r="C72" s="350"/>
      <c r="D72" s="351"/>
      <c r="E72" s="356"/>
      <c r="F72" s="357"/>
      <c r="G72" s="285"/>
      <c r="H72" s="285"/>
      <c r="I72" s="285"/>
      <c r="J72" s="285"/>
      <c r="K72" s="354"/>
      <c r="L72" s="355"/>
      <c r="M72" s="285"/>
      <c r="N72" s="285"/>
      <c r="O72" s="285"/>
      <c r="P72" s="285"/>
      <c r="Q72" s="285"/>
      <c r="R72" s="285"/>
      <c r="S72" s="285"/>
      <c r="T72" s="285"/>
      <c r="U72" s="285"/>
      <c r="AJ72" s="18" t="s">
        <v>20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1:65" s="1" customFormat="1" ht="15.65" customHeight="1" x14ac:dyDescent="0.25">
      <c r="A73" s="352"/>
      <c r="B73" s="353"/>
      <c r="C73" s="350"/>
      <c r="D73" s="351"/>
      <c r="E73" s="356"/>
      <c r="F73" s="357"/>
      <c r="G73" s="285"/>
      <c r="H73" s="285"/>
      <c r="I73" s="285"/>
      <c r="J73" s="285"/>
      <c r="K73" s="354"/>
      <c r="L73" s="355"/>
      <c r="M73" s="285"/>
      <c r="N73" s="285"/>
      <c r="O73" s="285"/>
      <c r="P73" s="285"/>
      <c r="Q73" s="285"/>
      <c r="R73" s="285"/>
      <c r="S73" s="285"/>
      <c r="T73" s="285"/>
      <c r="U73" s="285"/>
      <c r="AJ73" s="18" t="s">
        <v>20</v>
      </c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1:65" s="1" customFormat="1" ht="15.65" customHeight="1" x14ac:dyDescent="0.25">
      <c r="A74" s="352"/>
      <c r="B74" s="353"/>
      <c r="C74" s="350"/>
      <c r="D74" s="351"/>
      <c r="E74" s="356"/>
      <c r="F74" s="357"/>
      <c r="G74" s="285"/>
      <c r="H74" s="285"/>
      <c r="I74" s="285"/>
      <c r="J74" s="285"/>
      <c r="K74" s="354"/>
      <c r="L74" s="355"/>
      <c r="M74" s="285"/>
      <c r="N74" s="285"/>
      <c r="O74" s="285"/>
      <c r="P74" s="285"/>
      <c r="Q74" s="285"/>
      <c r="R74" s="285"/>
      <c r="S74" s="285"/>
      <c r="T74" s="285"/>
      <c r="U74" s="285"/>
      <c r="AJ74" s="18" t="s">
        <v>20</v>
      </c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</row>
    <row r="75" spans="1:65" s="1" customFormat="1" ht="15.65" customHeight="1" x14ac:dyDescent="0.25">
      <c r="A75" s="352"/>
      <c r="B75" s="353"/>
      <c r="C75" s="350"/>
      <c r="D75" s="351"/>
      <c r="E75" s="356"/>
      <c r="F75" s="357"/>
      <c r="G75" s="285"/>
      <c r="H75" s="285"/>
      <c r="I75" s="285"/>
      <c r="J75" s="285"/>
      <c r="K75" s="354"/>
      <c r="L75" s="355"/>
      <c r="M75" s="285"/>
      <c r="N75" s="285"/>
      <c r="O75" s="285"/>
      <c r="P75" s="285"/>
      <c r="Q75" s="285"/>
      <c r="R75" s="285"/>
      <c r="S75" s="285"/>
      <c r="T75" s="285"/>
      <c r="U75" s="285"/>
      <c r="AJ75" s="18" t="s">
        <v>20</v>
      </c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</row>
    <row r="76" spans="1:65" s="1" customFormat="1" ht="15.65" customHeight="1" x14ac:dyDescent="0.25">
      <c r="A76" s="352"/>
      <c r="B76" s="353"/>
      <c r="C76" s="350"/>
      <c r="D76" s="351"/>
      <c r="E76" s="356"/>
      <c r="F76" s="357"/>
      <c r="G76" s="285"/>
      <c r="H76" s="285"/>
      <c r="I76" s="285"/>
      <c r="J76" s="285"/>
      <c r="K76" s="354"/>
      <c r="L76" s="355"/>
      <c r="M76" s="285"/>
      <c r="N76" s="285"/>
      <c r="O76" s="285"/>
      <c r="P76" s="285"/>
      <c r="Q76" s="285"/>
      <c r="R76" s="285"/>
      <c r="S76" s="285"/>
      <c r="T76" s="285"/>
      <c r="U76" s="285"/>
      <c r="AJ76" s="18" t="s">
        <v>20</v>
      </c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</row>
    <row r="77" spans="1:65" s="1" customFormat="1" ht="15.65" customHeight="1" x14ac:dyDescent="0.25">
      <c r="A77" s="352"/>
      <c r="B77" s="353"/>
      <c r="C77" s="350"/>
      <c r="D77" s="351"/>
      <c r="E77" s="356"/>
      <c r="F77" s="357"/>
      <c r="G77" s="285"/>
      <c r="H77" s="285"/>
      <c r="I77" s="285"/>
      <c r="J77" s="285"/>
      <c r="K77" s="354"/>
      <c r="L77" s="355"/>
      <c r="M77" s="285"/>
      <c r="N77" s="285"/>
      <c r="O77" s="285"/>
      <c r="P77" s="285"/>
      <c r="Q77" s="285"/>
      <c r="R77" s="285"/>
      <c r="S77" s="285"/>
      <c r="T77" s="285"/>
      <c r="U77" s="285"/>
      <c r="AJ77" s="18" t="s">
        <v>20</v>
      </c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</row>
    <row r="78" spans="1:65" s="1" customFormat="1" ht="15.65" customHeight="1" x14ac:dyDescent="0.25">
      <c r="A78" s="352"/>
      <c r="B78" s="353"/>
      <c r="C78" s="350"/>
      <c r="D78" s="351"/>
      <c r="E78" s="356"/>
      <c r="F78" s="357"/>
      <c r="G78" s="285"/>
      <c r="H78" s="285"/>
      <c r="I78" s="285"/>
      <c r="J78" s="285"/>
      <c r="K78" s="354"/>
      <c r="L78" s="355"/>
      <c r="M78" s="285"/>
      <c r="N78" s="285"/>
      <c r="O78" s="285"/>
      <c r="P78" s="285"/>
      <c r="Q78" s="285"/>
      <c r="R78" s="285"/>
      <c r="S78" s="285"/>
      <c r="T78" s="285"/>
      <c r="U78" s="285"/>
      <c r="AJ78" s="18" t="s">
        <v>20</v>
      </c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</row>
    <row r="79" spans="1:65" s="1" customFormat="1" ht="15.65" customHeight="1" x14ac:dyDescent="0.25">
      <c r="A79" s="352"/>
      <c r="B79" s="353"/>
      <c r="C79" s="350"/>
      <c r="D79" s="351"/>
      <c r="E79" s="356"/>
      <c r="F79" s="357"/>
      <c r="G79" s="285"/>
      <c r="H79" s="285"/>
      <c r="I79" s="285"/>
      <c r="J79" s="285"/>
      <c r="K79" s="354"/>
      <c r="L79" s="355"/>
      <c r="M79" s="285"/>
      <c r="N79" s="285"/>
      <c r="O79" s="285"/>
      <c r="P79" s="285"/>
      <c r="Q79" s="285"/>
      <c r="R79" s="285"/>
      <c r="S79" s="285"/>
      <c r="T79" s="285"/>
      <c r="U79" s="285"/>
      <c r="AJ79" s="18" t="s">
        <v>20</v>
      </c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</row>
    <row r="80" spans="1:65" s="1" customFormat="1" ht="15.65" customHeight="1" x14ac:dyDescent="0.25">
      <c r="A80" s="352"/>
      <c r="B80" s="353"/>
      <c r="C80" s="350"/>
      <c r="D80" s="351"/>
      <c r="E80" s="356"/>
      <c r="F80" s="357"/>
      <c r="G80" s="285"/>
      <c r="H80" s="285"/>
      <c r="I80" s="285"/>
      <c r="J80" s="285"/>
      <c r="K80" s="354"/>
      <c r="L80" s="355"/>
      <c r="M80" s="285"/>
      <c r="N80" s="285"/>
      <c r="O80" s="285"/>
      <c r="P80" s="285"/>
      <c r="Q80" s="285"/>
      <c r="R80" s="285"/>
      <c r="S80" s="285"/>
      <c r="T80" s="285"/>
      <c r="U80" s="285"/>
      <c r="AJ80" s="18" t="s">
        <v>20</v>
      </c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</row>
    <row r="81" spans="1:65" s="1" customFormat="1" ht="15.65" customHeight="1" x14ac:dyDescent="0.25">
      <c r="A81" s="352"/>
      <c r="B81" s="353"/>
      <c r="C81" s="350"/>
      <c r="D81" s="351"/>
      <c r="E81" s="356"/>
      <c r="F81" s="357"/>
      <c r="G81" s="285"/>
      <c r="H81" s="285"/>
      <c r="I81" s="285"/>
      <c r="J81" s="285"/>
      <c r="K81" s="354"/>
      <c r="L81" s="355"/>
      <c r="M81" s="285"/>
      <c r="N81" s="285"/>
      <c r="O81" s="285"/>
      <c r="P81" s="285"/>
      <c r="Q81" s="285"/>
      <c r="R81" s="285"/>
      <c r="S81" s="285"/>
      <c r="T81" s="285"/>
      <c r="U81" s="285"/>
      <c r="AJ81" s="18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</row>
    <row r="82" spans="1:65" s="1" customFormat="1" ht="15.65" customHeight="1" x14ac:dyDescent="0.25">
      <c r="A82" s="352"/>
      <c r="B82" s="353"/>
      <c r="C82" s="350"/>
      <c r="D82" s="351"/>
      <c r="E82" s="356"/>
      <c r="F82" s="357"/>
      <c r="G82" s="285"/>
      <c r="H82" s="285"/>
      <c r="I82" s="285"/>
      <c r="J82" s="285"/>
      <c r="K82" s="354"/>
      <c r="L82" s="355"/>
      <c r="M82" s="285"/>
      <c r="N82" s="285"/>
      <c r="O82" s="285"/>
      <c r="P82" s="285"/>
      <c r="Q82" s="285"/>
      <c r="R82" s="285"/>
      <c r="S82" s="285"/>
      <c r="T82" s="285"/>
      <c r="U82" s="285"/>
      <c r="AJ82" s="18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</row>
    <row r="83" spans="1:65" s="1" customFormat="1" ht="15.65" customHeight="1" x14ac:dyDescent="0.25">
      <c r="A83" s="352"/>
      <c r="B83" s="353"/>
      <c r="C83" s="350"/>
      <c r="D83" s="351"/>
      <c r="E83" s="356"/>
      <c r="F83" s="357"/>
      <c r="G83" s="285"/>
      <c r="H83" s="285"/>
      <c r="I83" s="285"/>
      <c r="J83" s="285"/>
      <c r="K83" s="354"/>
      <c r="L83" s="355"/>
      <c r="M83" s="285"/>
      <c r="N83" s="285"/>
      <c r="O83" s="285"/>
      <c r="P83" s="285"/>
      <c r="Q83" s="285"/>
      <c r="R83" s="285"/>
      <c r="S83" s="285"/>
      <c r="T83" s="285"/>
      <c r="U83" s="285"/>
      <c r="AJ83" s="18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</row>
    <row r="84" spans="1:65" s="1" customFormat="1" ht="15.65" customHeight="1" x14ac:dyDescent="0.25">
      <c r="A84" s="352"/>
      <c r="B84" s="353"/>
      <c r="C84" s="350"/>
      <c r="D84" s="351"/>
      <c r="E84" s="356"/>
      <c r="F84" s="357"/>
      <c r="G84" s="285"/>
      <c r="H84" s="285"/>
      <c r="I84" s="285"/>
      <c r="J84" s="285"/>
      <c r="K84" s="354"/>
      <c r="L84" s="355"/>
      <c r="M84" s="285"/>
      <c r="N84" s="285"/>
      <c r="O84" s="285"/>
      <c r="P84" s="285"/>
      <c r="Q84" s="285"/>
      <c r="R84" s="285"/>
      <c r="S84" s="285"/>
      <c r="T84" s="285"/>
      <c r="U84" s="285"/>
      <c r="AJ84" s="18" t="s">
        <v>20</v>
      </c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</row>
    <row r="85" spans="1:65" s="1" customFormat="1" ht="15.65" customHeight="1" x14ac:dyDescent="0.25">
      <c r="A85" s="352"/>
      <c r="B85" s="353"/>
      <c r="C85" s="350"/>
      <c r="D85" s="351"/>
      <c r="E85" s="356"/>
      <c r="F85" s="357"/>
      <c r="G85" s="285"/>
      <c r="H85" s="285"/>
      <c r="I85" s="285"/>
      <c r="J85" s="285"/>
      <c r="K85" s="354"/>
      <c r="L85" s="355"/>
      <c r="M85" s="285"/>
      <c r="N85" s="285"/>
      <c r="O85" s="285"/>
      <c r="P85" s="285"/>
      <c r="Q85" s="285"/>
      <c r="R85" s="285"/>
      <c r="S85" s="285"/>
      <c r="T85" s="285"/>
      <c r="U85" s="285"/>
      <c r="AJ85" s="18" t="s">
        <v>20</v>
      </c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</row>
    <row r="86" spans="1:65" s="1" customFormat="1" ht="15.65" customHeight="1" x14ac:dyDescent="0.25">
      <c r="A86" s="352"/>
      <c r="B86" s="353"/>
      <c r="C86" s="350"/>
      <c r="D86" s="351"/>
      <c r="E86" s="356"/>
      <c r="F86" s="357"/>
      <c r="G86" s="285"/>
      <c r="H86" s="285"/>
      <c r="I86" s="285"/>
      <c r="J86" s="285"/>
      <c r="K86" s="354"/>
      <c r="L86" s="355"/>
      <c r="M86" s="285"/>
      <c r="N86" s="285"/>
      <c r="O86" s="285"/>
      <c r="P86" s="285"/>
      <c r="Q86" s="285"/>
      <c r="R86" s="285"/>
      <c r="S86" s="285"/>
      <c r="T86" s="285"/>
      <c r="U86" s="285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</row>
    <row r="87" spans="1:65" s="1" customFormat="1" ht="15.65" customHeight="1" x14ac:dyDescent="0.25">
      <c r="A87" s="352"/>
      <c r="B87" s="353"/>
      <c r="C87" s="350"/>
      <c r="D87" s="351"/>
      <c r="E87" s="356"/>
      <c r="F87" s="357"/>
      <c r="G87" s="285"/>
      <c r="H87" s="285"/>
      <c r="I87" s="285"/>
      <c r="J87" s="285"/>
      <c r="K87" s="354"/>
      <c r="L87" s="355"/>
      <c r="M87" s="285"/>
      <c r="N87" s="285"/>
      <c r="O87" s="285"/>
      <c r="P87" s="285"/>
      <c r="Q87" s="285"/>
      <c r="R87" s="285"/>
      <c r="S87" s="285"/>
      <c r="T87" s="285"/>
      <c r="U87" s="285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</row>
    <row r="88" spans="1:65" s="1" customFormat="1" ht="15.65" customHeight="1" x14ac:dyDescent="0.25">
      <c r="A88" s="352"/>
      <c r="B88" s="353"/>
      <c r="C88" s="350"/>
      <c r="D88" s="351"/>
      <c r="E88" s="356"/>
      <c r="F88" s="357"/>
      <c r="G88" s="285"/>
      <c r="H88" s="285"/>
      <c r="I88" s="285"/>
      <c r="J88" s="285"/>
      <c r="K88" s="354"/>
      <c r="L88" s="355"/>
      <c r="M88" s="285"/>
      <c r="N88" s="285"/>
      <c r="O88" s="285"/>
      <c r="P88" s="285"/>
      <c r="Q88" s="285"/>
      <c r="R88" s="285"/>
      <c r="S88" s="285"/>
      <c r="T88" s="285"/>
      <c r="U88" s="285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</row>
    <row r="89" spans="1:65" s="1" customFormat="1" ht="15.65" customHeight="1" x14ac:dyDescent="0.25">
      <c r="A89" s="352"/>
      <c r="B89" s="353"/>
      <c r="C89" s="350"/>
      <c r="D89" s="351"/>
      <c r="E89" s="356"/>
      <c r="F89" s="357"/>
      <c r="G89" s="285"/>
      <c r="H89" s="285"/>
      <c r="I89" s="285"/>
      <c r="J89" s="285"/>
      <c r="K89" s="354"/>
      <c r="L89" s="355"/>
      <c r="M89" s="285"/>
      <c r="N89" s="285"/>
      <c r="O89" s="285"/>
      <c r="P89" s="285"/>
      <c r="Q89" s="285"/>
      <c r="R89" s="285"/>
      <c r="S89" s="285"/>
      <c r="T89" s="285"/>
      <c r="U89" s="285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</row>
    <row r="90" spans="1:65" s="1" customFormat="1" ht="15.65" customHeight="1" x14ac:dyDescent="0.25">
      <c r="A90" s="352"/>
      <c r="B90" s="353"/>
      <c r="C90" s="350"/>
      <c r="D90" s="351"/>
      <c r="E90" s="356"/>
      <c r="F90" s="357"/>
      <c r="G90" s="285"/>
      <c r="H90" s="285"/>
      <c r="I90" s="285"/>
      <c r="J90" s="285"/>
      <c r="K90" s="354"/>
      <c r="L90" s="355"/>
      <c r="M90" s="285"/>
      <c r="N90" s="285"/>
      <c r="O90" s="285"/>
      <c r="P90" s="285"/>
      <c r="Q90" s="285"/>
      <c r="R90" s="285"/>
      <c r="S90" s="285"/>
      <c r="T90" s="285"/>
      <c r="U90" s="285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</row>
    <row r="91" spans="1:65" s="1" customFormat="1" ht="15.65" customHeight="1" x14ac:dyDescent="0.25">
      <c r="A91" s="352"/>
      <c r="B91" s="353"/>
      <c r="C91" s="350"/>
      <c r="D91" s="351"/>
      <c r="E91" s="356"/>
      <c r="F91" s="357"/>
      <c r="G91" s="285"/>
      <c r="H91" s="285"/>
      <c r="I91" s="285"/>
      <c r="J91" s="285"/>
      <c r="K91" s="354"/>
      <c r="L91" s="355"/>
      <c r="M91" s="285"/>
      <c r="N91" s="285"/>
      <c r="O91" s="285"/>
      <c r="P91" s="285"/>
      <c r="Q91" s="285"/>
      <c r="R91" s="285"/>
      <c r="S91" s="285"/>
      <c r="T91" s="285"/>
      <c r="U91" s="285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</row>
    <row r="92" spans="1:65" s="1" customFormat="1" ht="15.65" customHeight="1" x14ac:dyDescent="0.25">
      <c r="A92" s="352"/>
      <c r="B92" s="353"/>
      <c r="C92" s="350"/>
      <c r="D92" s="351"/>
      <c r="E92" s="356"/>
      <c r="F92" s="357"/>
      <c r="G92" s="285"/>
      <c r="H92" s="285"/>
      <c r="I92" s="285"/>
      <c r="J92" s="285"/>
      <c r="K92" s="354"/>
      <c r="L92" s="355"/>
      <c r="M92" s="285"/>
      <c r="N92" s="285"/>
      <c r="O92" s="285"/>
      <c r="P92" s="285"/>
      <c r="Q92" s="285"/>
      <c r="R92" s="285"/>
      <c r="S92" s="285"/>
      <c r="T92" s="285"/>
      <c r="U92" s="285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</row>
    <row r="93" spans="1:65" s="1" customFormat="1" ht="15.65" customHeight="1" x14ac:dyDescent="0.25">
      <c r="A93" s="352"/>
      <c r="B93" s="353"/>
      <c r="C93" s="350"/>
      <c r="D93" s="351"/>
      <c r="E93" s="356"/>
      <c r="F93" s="357"/>
      <c r="G93" s="285"/>
      <c r="H93" s="285"/>
      <c r="I93" s="285"/>
      <c r="J93" s="285"/>
      <c r="K93" s="354"/>
      <c r="L93" s="355"/>
      <c r="M93" s="285"/>
      <c r="N93" s="285"/>
      <c r="O93" s="285"/>
      <c r="P93" s="285"/>
      <c r="Q93" s="285"/>
      <c r="R93" s="285"/>
      <c r="S93" s="285"/>
      <c r="T93" s="285"/>
      <c r="U93" s="285"/>
      <c r="AJ93" s="18" t="s">
        <v>20</v>
      </c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</row>
    <row r="94" spans="1:65" s="1" customFormat="1" ht="15.65" customHeight="1" x14ac:dyDescent="0.25">
      <c r="A94" s="352"/>
      <c r="B94" s="353"/>
      <c r="C94" s="350"/>
      <c r="D94" s="351"/>
      <c r="E94" s="356"/>
      <c r="F94" s="357"/>
      <c r="G94" s="285"/>
      <c r="H94" s="285"/>
      <c r="I94" s="285"/>
      <c r="J94" s="285"/>
      <c r="K94" s="354"/>
      <c r="L94" s="355"/>
      <c r="M94" s="285"/>
      <c r="N94" s="285"/>
      <c r="O94" s="285"/>
      <c r="P94" s="285"/>
      <c r="Q94" s="285"/>
      <c r="R94" s="285"/>
      <c r="S94" s="285"/>
      <c r="T94" s="285"/>
      <c r="U94" s="285"/>
      <c r="AJ94" s="18" t="s">
        <v>20</v>
      </c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</row>
    <row r="95" spans="1:65" s="1" customFormat="1" ht="15.65" customHeight="1" x14ac:dyDescent="0.25">
      <c r="A95" s="352"/>
      <c r="B95" s="353"/>
      <c r="C95" s="350"/>
      <c r="D95" s="351"/>
      <c r="E95" s="356"/>
      <c r="F95" s="357"/>
      <c r="G95" s="285"/>
      <c r="H95" s="285"/>
      <c r="I95" s="285"/>
      <c r="J95" s="285"/>
      <c r="K95" s="354"/>
      <c r="L95" s="355"/>
      <c r="M95" s="285"/>
      <c r="N95" s="285"/>
      <c r="O95" s="285"/>
      <c r="P95" s="285"/>
      <c r="Q95" s="285"/>
      <c r="R95" s="285"/>
      <c r="S95" s="285"/>
      <c r="T95" s="285"/>
      <c r="U95" s="285"/>
      <c r="AJ95" s="18" t="s">
        <v>20</v>
      </c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</row>
    <row r="96" spans="1:65" s="1" customFormat="1" ht="15.65" customHeight="1" x14ac:dyDescent="0.25">
      <c r="A96" s="352"/>
      <c r="B96" s="353"/>
      <c r="C96" s="350"/>
      <c r="D96" s="351"/>
      <c r="E96" s="356"/>
      <c r="F96" s="357"/>
      <c r="G96" s="285"/>
      <c r="H96" s="285"/>
      <c r="I96" s="285"/>
      <c r="J96" s="285"/>
      <c r="K96" s="354"/>
      <c r="L96" s="355"/>
      <c r="M96" s="285"/>
      <c r="N96" s="285"/>
      <c r="O96" s="285"/>
      <c r="P96" s="285"/>
      <c r="Q96" s="285"/>
      <c r="R96" s="285"/>
      <c r="S96" s="285"/>
      <c r="T96" s="285"/>
      <c r="U96" s="285"/>
      <c r="AJ96" s="18" t="s">
        <v>20</v>
      </c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</row>
    <row r="97" spans="1:65" s="1" customFormat="1" ht="15.65" customHeight="1" x14ac:dyDescent="0.25">
      <c r="A97" s="352"/>
      <c r="B97" s="353"/>
      <c r="C97" s="350"/>
      <c r="D97" s="351"/>
      <c r="E97" s="356"/>
      <c r="F97" s="357"/>
      <c r="G97" s="285"/>
      <c r="H97" s="285"/>
      <c r="I97" s="285"/>
      <c r="J97" s="285"/>
      <c r="K97" s="354"/>
      <c r="L97" s="355"/>
      <c r="M97" s="285"/>
      <c r="N97" s="285"/>
      <c r="O97" s="285"/>
      <c r="P97" s="285"/>
      <c r="Q97" s="285"/>
      <c r="R97" s="285"/>
      <c r="S97" s="285"/>
      <c r="T97" s="285"/>
      <c r="U97" s="285"/>
      <c r="AJ97" s="18" t="s">
        <v>20</v>
      </c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</row>
    <row r="98" spans="1:65" s="1" customFormat="1" ht="15.65" customHeight="1" x14ac:dyDescent="0.25">
      <c r="A98" s="352"/>
      <c r="B98" s="353"/>
      <c r="C98" s="350"/>
      <c r="D98" s="351"/>
      <c r="E98" s="356"/>
      <c r="F98" s="357"/>
      <c r="G98" s="285"/>
      <c r="H98" s="285"/>
      <c r="I98" s="285"/>
      <c r="J98" s="285"/>
      <c r="K98" s="354"/>
      <c r="L98" s="355"/>
      <c r="M98" s="285"/>
      <c r="N98" s="285"/>
      <c r="O98" s="285"/>
      <c r="P98" s="285"/>
      <c r="Q98" s="285"/>
      <c r="R98" s="285"/>
      <c r="S98" s="285"/>
      <c r="T98" s="285"/>
      <c r="U98" s="285"/>
      <c r="AJ98" s="18" t="s">
        <v>20</v>
      </c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</row>
    <row r="99" spans="1:65" s="1" customFormat="1" ht="15.65" customHeight="1" x14ac:dyDescent="0.25">
      <c r="A99" s="352"/>
      <c r="B99" s="353"/>
      <c r="C99" s="350"/>
      <c r="D99" s="351"/>
      <c r="E99" s="356"/>
      <c r="F99" s="357"/>
      <c r="G99" s="285"/>
      <c r="H99" s="285"/>
      <c r="I99" s="285"/>
      <c r="J99" s="285"/>
      <c r="K99" s="354"/>
      <c r="L99" s="355"/>
      <c r="M99" s="285"/>
      <c r="N99" s="285"/>
      <c r="O99" s="285"/>
      <c r="P99" s="285"/>
      <c r="Q99" s="285"/>
      <c r="R99" s="285"/>
      <c r="S99" s="285"/>
      <c r="T99" s="285"/>
      <c r="U99" s="285"/>
      <c r="AJ99" s="18" t="s">
        <v>20</v>
      </c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</row>
    <row r="100" spans="1:65" s="1" customFormat="1" ht="15.65" customHeight="1" x14ac:dyDescent="0.25">
      <c r="A100" s="352"/>
      <c r="B100" s="353"/>
      <c r="C100" s="350"/>
      <c r="D100" s="351"/>
      <c r="E100" s="356"/>
      <c r="F100" s="357"/>
      <c r="G100" s="285"/>
      <c r="H100" s="285"/>
      <c r="I100" s="285"/>
      <c r="J100" s="285"/>
      <c r="K100" s="354"/>
      <c r="L100" s="355"/>
      <c r="M100" s="285"/>
      <c r="N100" s="285"/>
      <c r="O100" s="285"/>
      <c r="P100" s="285"/>
      <c r="Q100" s="285"/>
      <c r="R100" s="285"/>
      <c r="S100" s="285"/>
      <c r="T100" s="285"/>
      <c r="U100" s="285"/>
      <c r="AJ100" s="18" t="s">
        <v>20</v>
      </c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</row>
    <row r="101" spans="1:65" s="1" customFormat="1" ht="15.65" customHeight="1" x14ac:dyDescent="0.25">
      <c r="A101" s="352"/>
      <c r="B101" s="353"/>
      <c r="C101" s="350"/>
      <c r="D101" s="351"/>
      <c r="E101" s="356"/>
      <c r="F101" s="357"/>
      <c r="G101" s="285"/>
      <c r="H101" s="285"/>
      <c r="I101" s="285"/>
      <c r="J101" s="285"/>
      <c r="K101" s="354"/>
      <c r="L101" s="355"/>
      <c r="M101" s="285"/>
      <c r="N101" s="285"/>
      <c r="O101" s="285"/>
      <c r="P101" s="285"/>
      <c r="Q101" s="285"/>
      <c r="R101" s="285"/>
      <c r="S101" s="285"/>
      <c r="T101" s="285"/>
      <c r="U101" s="285"/>
      <c r="AJ101" s="18" t="s">
        <v>20</v>
      </c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</row>
    <row r="102" spans="1:65" s="1" customFormat="1" ht="15.65" customHeight="1" x14ac:dyDescent="0.25">
      <c r="A102" s="352"/>
      <c r="B102" s="353"/>
      <c r="C102" s="350"/>
      <c r="D102" s="351"/>
      <c r="E102" s="356"/>
      <c r="F102" s="357"/>
      <c r="G102" s="285"/>
      <c r="H102" s="285"/>
      <c r="I102" s="285"/>
      <c r="J102" s="285"/>
      <c r="K102" s="354"/>
      <c r="L102" s="355"/>
      <c r="M102" s="285"/>
      <c r="N102" s="285"/>
      <c r="O102" s="285"/>
      <c r="P102" s="285"/>
      <c r="Q102" s="285"/>
      <c r="R102" s="285"/>
      <c r="S102" s="285"/>
      <c r="T102" s="285"/>
      <c r="U102" s="285"/>
      <c r="AJ102" s="18" t="s">
        <v>20</v>
      </c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</row>
    <row r="103" spans="1:65" s="1" customFormat="1" ht="15.65" customHeight="1" x14ac:dyDescent="0.25">
      <c r="A103" s="352"/>
      <c r="B103" s="353"/>
      <c r="C103" s="350"/>
      <c r="D103" s="351"/>
      <c r="E103" s="356"/>
      <c r="F103" s="357"/>
      <c r="G103" s="285"/>
      <c r="H103" s="285"/>
      <c r="I103" s="285"/>
      <c r="J103" s="285"/>
      <c r="K103" s="354"/>
      <c r="L103" s="355"/>
      <c r="M103" s="285"/>
      <c r="N103" s="285"/>
      <c r="O103" s="285"/>
      <c r="P103" s="285"/>
      <c r="Q103" s="285"/>
      <c r="R103" s="285"/>
      <c r="S103" s="285"/>
      <c r="T103" s="285"/>
      <c r="U103" s="285"/>
      <c r="AJ103" s="18" t="s">
        <v>20</v>
      </c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</row>
    <row r="104" spans="1:65" s="1" customFormat="1" ht="15.65" customHeight="1" x14ac:dyDescent="0.25">
      <c r="A104" s="352"/>
      <c r="B104" s="353"/>
      <c r="C104" s="350"/>
      <c r="D104" s="351"/>
      <c r="E104" s="356"/>
      <c r="F104" s="357"/>
      <c r="G104" s="285"/>
      <c r="H104" s="285"/>
      <c r="I104" s="285"/>
      <c r="J104" s="285"/>
      <c r="K104" s="354"/>
      <c r="L104" s="355"/>
      <c r="M104" s="285"/>
      <c r="N104" s="285"/>
      <c r="O104" s="285"/>
      <c r="P104" s="285"/>
      <c r="Q104" s="285"/>
      <c r="R104" s="285"/>
      <c r="S104" s="285"/>
      <c r="T104" s="285"/>
      <c r="U104" s="285"/>
      <c r="AJ104" s="18" t="s">
        <v>20</v>
      </c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</row>
    <row r="105" spans="1:65" s="1" customFormat="1" ht="15.65" customHeight="1" x14ac:dyDescent="0.25">
      <c r="A105" s="352"/>
      <c r="B105" s="353"/>
      <c r="C105" s="350"/>
      <c r="D105" s="351"/>
      <c r="E105" s="356"/>
      <c r="F105" s="357"/>
      <c r="G105" s="285"/>
      <c r="H105" s="285"/>
      <c r="I105" s="285"/>
      <c r="J105" s="285"/>
      <c r="K105" s="354"/>
      <c r="L105" s="355"/>
      <c r="M105" s="285"/>
      <c r="N105" s="285"/>
      <c r="O105" s="285"/>
      <c r="P105" s="285"/>
      <c r="Q105" s="285"/>
      <c r="R105" s="285"/>
      <c r="S105" s="285"/>
      <c r="T105" s="285"/>
      <c r="U105" s="285"/>
      <c r="AJ105" s="18" t="s">
        <v>20</v>
      </c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</row>
    <row r="106" spans="1:65" s="1" customFormat="1" ht="15.65" customHeight="1" x14ac:dyDescent="0.25">
      <c r="A106" s="352"/>
      <c r="B106" s="353"/>
      <c r="C106" s="350"/>
      <c r="D106" s="351"/>
      <c r="E106" s="356"/>
      <c r="F106" s="357"/>
      <c r="G106" s="285"/>
      <c r="H106" s="285"/>
      <c r="I106" s="285"/>
      <c r="J106" s="285"/>
      <c r="K106" s="354"/>
      <c r="L106" s="355"/>
      <c r="M106" s="285"/>
      <c r="N106" s="285"/>
      <c r="O106" s="285"/>
      <c r="P106" s="285"/>
      <c r="Q106" s="285"/>
      <c r="R106" s="285"/>
      <c r="S106" s="285"/>
      <c r="T106" s="285"/>
      <c r="U106" s="285"/>
      <c r="AJ106" s="18" t="s">
        <v>20</v>
      </c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</row>
    <row r="107" spans="1:65" s="1" customFormat="1" ht="15.65" customHeight="1" x14ac:dyDescent="0.25">
      <c r="A107" s="352"/>
      <c r="B107" s="353"/>
      <c r="C107" s="350"/>
      <c r="D107" s="351"/>
      <c r="E107" s="356"/>
      <c r="F107" s="357"/>
      <c r="G107" s="285"/>
      <c r="H107" s="285"/>
      <c r="I107" s="285"/>
      <c r="J107" s="285"/>
      <c r="K107" s="354"/>
      <c r="L107" s="355"/>
      <c r="M107" s="285"/>
      <c r="N107" s="285"/>
      <c r="O107" s="285"/>
      <c r="P107" s="285"/>
      <c r="Q107" s="285"/>
      <c r="R107" s="285"/>
      <c r="S107" s="285"/>
      <c r="T107" s="285"/>
      <c r="U107" s="285"/>
      <c r="AJ107" s="18" t="s">
        <v>20</v>
      </c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</row>
    <row r="108" spans="1:65" s="1" customFormat="1" ht="15.65" customHeight="1" x14ac:dyDescent="0.25">
      <c r="A108" s="352"/>
      <c r="B108" s="353"/>
      <c r="C108" s="350"/>
      <c r="D108" s="351"/>
      <c r="E108" s="356"/>
      <c r="F108" s="357"/>
      <c r="G108" s="285"/>
      <c r="H108" s="285"/>
      <c r="I108" s="285"/>
      <c r="J108" s="285"/>
      <c r="K108" s="354"/>
      <c r="L108" s="355"/>
      <c r="M108" s="285"/>
      <c r="N108" s="285"/>
      <c r="O108" s="285"/>
      <c r="P108" s="285"/>
      <c r="Q108" s="285"/>
      <c r="R108" s="285"/>
      <c r="S108" s="285"/>
      <c r="T108" s="285"/>
      <c r="U108" s="285"/>
      <c r="AJ108" s="18" t="s">
        <v>20</v>
      </c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</row>
    <row r="109" spans="1:65" s="1" customFormat="1" ht="15.65" customHeight="1" x14ac:dyDescent="0.25">
      <c r="A109" s="352"/>
      <c r="B109" s="353"/>
      <c r="C109" s="350"/>
      <c r="D109" s="351"/>
      <c r="E109" s="356"/>
      <c r="F109" s="357"/>
      <c r="G109" s="285"/>
      <c r="H109" s="285"/>
      <c r="I109" s="285"/>
      <c r="J109" s="285"/>
      <c r="K109" s="354"/>
      <c r="L109" s="355"/>
      <c r="M109" s="285"/>
      <c r="N109" s="285"/>
      <c r="O109" s="285"/>
      <c r="P109" s="285"/>
      <c r="Q109" s="285"/>
      <c r="R109" s="285"/>
      <c r="S109" s="285"/>
      <c r="T109" s="285"/>
      <c r="U109" s="285"/>
      <c r="AJ109" s="18" t="s">
        <v>20</v>
      </c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</row>
    <row r="110" spans="1:65" s="1" customFormat="1" ht="15.65" customHeight="1" x14ac:dyDescent="0.25">
      <c r="A110" s="352"/>
      <c r="B110" s="353"/>
      <c r="C110" s="350"/>
      <c r="D110" s="351"/>
      <c r="E110" s="356"/>
      <c r="F110" s="357"/>
      <c r="G110" s="285"/>
      <c r="H110" s="285"/>
      <c r="I110" s="285"/>
      <c r="J110" s="285"/>
      <c r="K110" s="354"/>
      <c r="L110" s="355"/>
      <c r="M110" s="285"/>
      <c r="N110" s="285"/>
      <c r="O110" s="285"/>
      <c r="P110" s="285"/>
      <c r="Q110" s="285"/>
      <c r="R110" s="285"/>
      <c r="S110" s="285"/>
      <c r="T110" s="285"/>
      <c r="U110" s="285"/>
      <c r="AJ110" s="18" t="s">
        <v>20</v>
      </c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</row>
    <row r="111" spans="1:65" s="1" customFormat="1" ht="15.65" customHeight="1" x14ac:dyDescent="0.25">
      <c r="A111" s="352"/>
      <c r="B111" s="353"/>
      <c r="C111" s="350"/>
      <c r="D111" s="351"/>
      <c r="E111" s="356"/>
      <c r="F111" s="357"/>
      <c r="G111" s="285"/>
      <c r="H111" s="285"/>
      <c r="I111" s="285"/>
      <c r="J111" s="285"/>
      <c r="K111" s="354"/>
      <c r="L111" s="355"/>
      <c r="M111" s="285"/>
      <c r="N111" s="285"/>
      <c r="O111" s="285"/>
      <c r="P111" s="285"/>
      <c r="Q111" s="285"/>
      <c r="R111" s="285"/>
      <c r="S111" s="285"/>
      <c r="T111" s="285"/>
      <c r="U111" s="285"/>
      <c r="AJ111" s="18" t="s">
        <v>20</v>
      </c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</row>
    <row r="112" spans="1:65" s="1" customFormat="1" ht="15.65" customHeight="1" x14ac:dyDescent="0.25">
      <c r="A112" s="352"/>
      <c r="B112" s="353"/>
      <c r="C112" s="350"/>
      <c r="D112" s="351"/>
      <c r="E112" s="356"/>
      <c r="F112" s="357"/>
      <c r="G112" s="285"/>
      <c r="H112" s="285"/>
      <c r="I112" s="285"/>
      <c r="J112" s="285"/>
      <c r="K112" s="354"/>
      <c r="L112" s="355"/>
      <c r="M112" s="285"/>
      <c r="N112" s="285"/>
      <c r="O112" s="285"/>
      <c r="P112" s="285"/>
      <c r="Q112" s="285"/>
      <c r="R112" s="285"/>
      <c r="S112" s="285"/>
      <c r="T112" s="285"/>
      <c r="U112" s="285"/>
      <c r="AJ112" s="18" t="s">
        <v>20</v>
      </c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</row>
    <row r="113" spans="1:65" s="1" customFormat="1" ht="15.65" customHeight="1" x14ac:dyDescent="0.25">
      <c r="A113" s="352"/>
      <c r="B113" s="353"/>
      <c r="C113" s="350"/>
      <c r="D113" s="351"/>
      <c r="E113" s="356"/>
      <c r="F113" s="357"/>
      <c r="G113" s="285"/>
      <c r="H113" s="285"/>
      <c r="I113" s="285"/>
      <c r="J113" s="285"/>
      <c r="K113" s="354"/>
      <c r="L113" s="355"/>
      <c r="M113" s="285"/>
      <c r="N113" s="285"/>
      <c r="O113" s="285"/>
      <c r="P113" s="285"/>
      <c r="Q113" s="285"/>
      <c r="R113" s="285"/>
      <c r="S113" s="285"/>
      <c r="T113" s="285"/>
      <c r="U113" s="285"/>
      <c r="AJ113" s="18" t="s">
        <v>20</v>
      </c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</row>
    <row r="114" spans="1:65" s="1" customFormat="1" ht="15.65" customHeight="1" x14ac:dyDescent="0.25">
      <c r="A114" s="352"/>
      <c r="B114" s="353"/>
      <c r="C114" s="350"/>
      <c r="D114" s="351"/>
      <c r="E114" s="356"/>
      <c r="F114" s="357"/>
      <c r="G114" s="285"/>
      <c r="H114" s="285"/>
      <c r="I114" s="285"/>
      <c r="J114" s="285"/>
      <c r="K114" s="354"/>
      <c r="L114" s="355"/>
      <c r="M114" s="285"/>
      <c r="N114" s="285"/>
      <c r="O114" s="285"/>
      <c r="P114" s="285"/>
      <c r="Q114" s="285"/>
      <c r="R114" s="285"/>
      <c r="S114" s="285"/>
      <c r="T114" s="285"/>
      <c r="U114" s="285"/>
      <c r="AJ114" s="18" t="s">
        <v>20</v>
      </c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</row>
    <row r="115" spans="1:65" s="1" customFormat="1" ht="15.65" customHeight="1" x14ac:dyDescent="0.25">
      <c r="A115" s="352"/>
      <c r="B115" s="353"/>
      <c r="C115" s="350"/>
      <c r="D115" s="351"/>
      <c r="E115" s="356"/>
      <c r="F115" s="357"/>
      <c r="G115" s="285"/>
      <c r="H115" s="285"/>
      <c r="I115" s="285"/>
      <c r="J115" s="285"/>
      <c r="K115" s="354"/>
      <c r="L115" s="355"/>
      <c r="M115" s="285"/>
      <c r="N115" s="285"/>
      <c r="O115" s="285"/>
      <c r="P115" s="285"/>
      <c r="Q115" s="285"/>
      <c r="R115" s="285"/>
      <c r="S115" s="285"/>
      <c r="T115" s="285"/>
      <c r="U115" s="285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</row>
    <row r="116" spans="1:65" s="1" customFormat="1" ht="15.65" customHeight="1" x14ac:dyDescent="0.25">
      <c r="A116" s="352"/>
      <c r="B116" s="353"/>
      <c r="C116" s="350"/>
      <c r="D116" s="351"/>
      <c r="E116" s="356"/>
      <c r="F116" s="357"/>
      <c r="G116" s="285"/>
      <c r="H116" s="285"/>
      <c r="I116" s="285"/>
      <c r="J116" s="285"/>
      <c r="K116" s="354"/>
      <c r="L116" s="355"/>
      <c r="M116" s="285"/>
      <c r="N116" s="285"/>
      <c r="O116" s="285"/>
      <c r="P116" s="285"/>
      <c r="Q116" s="285"/>
      <c r="R116" s="285"/>
      <c r="S116" s="285"/>
      <c r="T116" s="285"/>
      <c r="U116" s="285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</row>
    <row r="117" spans="1:65" s="1" customFormat="1" ht="15.65" customHeight="1" x14ac:dyDescent="0.25">
      <c r="A117" s="352"/>
      <c r="B117" s="353"/>
      <c r="C117" s="350"/>
      <c r="D117" s="351"/>
      <c r="E117" s="356"/>
      <c r="F117" s="357"/>
      <c r="G117" s="285"/>
      <c r="H117" s="285"/>
      <c r="I117" s="285"/>
      <c r="J117" s="285"/>
      <c r="K117" s="354"/>
      <c r="L117" s="355"/>
      <c r="M117" s="285"/>
      <c r="N117" s="285"/>
      <c r="O117" s="285"/>
      <c r="P117" s="285"/>
      <c r="Q117" s="285"/>
      <c r="R117" s="285"/>
      <c r="S117" s="285"/>
      <c r="T117" s="285"/>
      <c r="U117" s="285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</row>
    <row r="118" spans="1:65" s="1" customFormat="1" ht="15.65" customHeight="1" x14ac:dyDescent="0.25">
      <c r="A118" s="352"/>
      <c r="B118" s="353"/>
      <c r="C118" s="350"/>
      <c r="D118" s="351"/>
      <c r="E118" s="356"/>
      <c r="F118" s="357"/>
      <c r="G118" s="285"/>
      <c r="H118" s="285"/>
      <c r="I118" s="285"/>
      <c r="J118" s="285"/>
      <c r="K118" s="354"/>
      <c r="L118" s="355"/>
      <c r="M118" s="285"/>
      <c r="N118" s="285"/>
      <c r="O118" s="285"/>
      <c r="P118" s="285"/>
      <c r="Q118" s="285"/>
      <c r="R118" s="285"/>
      <c r="S118" s="285"/>
      <c r="T118" s="285"/>
      <c r="U118" s="285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</row>
    <row r="119" spans="1:65" s="1" customFormat="1" ht="15.65" customHeight="1" x14ac:dyDescent="0.25">
      <c r="A119" s="352"/>
      <c r="B119" s="353"/>
      <c r="C119" s="350"/>
      <c r="D119" s="351"/>
      <c r="E119" s="356"/>
      <c r="F119" s="357"/>
      <c r="G119" s="285"/>
      <c r="H119" s="285"/>
      <c r="I119" s="285"/>
      <c r="J119" s="285"/>
      <c r="K119" s="354"/>
      <c r="L119" s="355"/>
      <c r="M119" s="285"/>
      <c r="N119" s="285"/>
      <c r="O119" s="285"/>
      <c r="P119" s="285"/>
      <c r="Q119" s="285"/>
      <c r="R119" s="285"/>
      <c r="S119" s="285"/>
      <c r="T119" s="285"/>
      <c r="U119" s="285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</row>
    <row r="120" spans="1:65" s="1" customFormat="1" ht="15.65" customHeight="1" x14ac:dyDescent="0.25">
      <c r="A120" s="352"/>
      <c r="B120" s="353"/>
      <c r="C120" s="350"/>
      <c r="D120" s="351"/>
      <c r="E120" s="356"/>
      <c r="F120" s="357"/>
      <c r="G120" s="285"/>
      <c r="H120" s="285"/>
      <c r="I120" s="285"/>
      <c r="J120" s="285"/>
      <c r="K120" s="354"/>
      <c r="L120" s="355"/>
      <c r="M120" s="285"/>
      <c r="N120" s="285"/>
      <c r="O120" s="285"/>
      <c r="P120" s="285"/>
      <c r="Q120" s="285"/>
      <c r="R120" s="285"/>
      <c r="S120" s="285"/>
      <c r="T120" s="285"/>
      <c r="U120" s="285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</row>
    <row r="121" spans="1:65" s="1" customFormat="1" ht="15.65" customHeight="1" x14ac:dyDescent="0.25">
      <c r="A121" s="352"/>
      <c r="B121" s="353"/>
      <c r="C121" s="350"/>
      <c r="D121" s="351"/>
      <c r="E121" s="356"/>
      <c r="F121" s="357"/>
      <c r="G121" s="285"/>
      <c r="H121" s="285"/>
      <c r="I121" s="285"/>
      <c r="J121" s="285"/>
      <c r="K121" s="354"/>
      <c r="L121" s="355"/>
      <c r="M121" s="285"/>
      <c r="N121" s="285"/>
      <c r="O121" s="285"/>
      <c r="P121" s="285"/>
      <c r="Q121" s="285"/>
      <c r="R121" s="285"/>
      <c r="S121" s="285"/>
      <c r="T121" s="285"/>
      <c r="U121" s="285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</row>
    <row r="122" spans="1:65" s="1" customFormat="1" ht="15.65" customHeight="1" x14ac:dyDescent="0.25">
      <c r="A122" s="352"/>
      <c r="B122" s="353"/>
      <c r="C122" s="350"/>
      <c r="D122" s="351"/>
      <c r="E122" s="356"/>
      <c r="F122" s="357"/>
      <c r="G122" s="285"/>
      <c r="H122" s="285"/>
      <c r="I122" s="285"/>
      <c r="J122" s="285"/>
      <c r="K122" s="354"/>
      <c r="L122" s="355"/>
      <c r="M122" s="285"/>
      <c r="N122" s="285"/>
      <c r="O122" s="285"/>
      <c r="P122" s="285"/>
      <c r="Q122" s="285"/>
      <c r="R122" s="285"/>
      <c r="S122" s="285"/>
      <c r="T122" s="285"/>
      <c r="U122" s="285"/>
      <c r="AJ122" s="18" t="s">
        <v>20</v>
      </c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</row>
    <row r="123" spans="1:65" s="1" customFormat="1" ht="15.65" customHeight="1" x14ac:dyDescent="0.25">
      <c r="A123" s="352"/>
      <c r="B123" s="353"/>
      <c r="C123" s="350"/>
      <c r="D123" s="351"/>
      <c r="E123" s="356"/>
      <c r="F123" s="357"/>
      <c r="G123" s="285"/>
      <c r="H123" s="285"/>
      <c r="I123" s="285"/>
      <c r="J123" s="285"/>
      <c r="K123" s="354"/>
      <c r="L123" s="355"/>
      <c r="M123" s="285"/>
      <c r="N123" s="285"/>
      <c r="O123" s="285"/>
      <c r="P123" s="285"/>
      <c r="Q123" s="285"/>
      <c r="R123" s="285"/>
      <c r="S123" s="285"/>
      <c r="T123" s="285"/>
      <c r="U123" s="285"/>
      <c r="AJ123" s="18" t="s">
        <v>20</v>
      </c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</row>
    <row r="124" spans="1:65" s="1" customFormat="1" ht="15.65" customHeight="1" x14ac:dyDescent="0.25">
      <c r="A124" s="352"/>
      <c r="B124" s="353"/>
      <c r="C124" s="350"/>
      <c r="D124" s="351"/>
      <c r="E124" s="356"/>
      <c r="F124" s="357"/>
      <c r="G124" s="285"/>
      <c r="H124" s="285"/>
      <c r="I124" s="285"/>
      <c r="J124" s="285"/>
      <c r="K124" s="354"/>
      <c r="L124" s="355"/>
      <c r="M124" s="285"/>
      <c r="N124" s="285"/>
      <c r="O124" s="285"/>
      <c r="P124" s="285"/>
      <c r="Q124" s="285"/>
      <c r="R124" s="285"/>
      <c r="S124" s="285"/>
      <c r="T124" s="285"/>
      <c r="U124" s="285"/>
      <c r="AJ124" s="18" t="s">
        <v>20</v>
      </c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</row>
    <row r="125" spans="1:65" s="1" customFormat="1" ht="15.65" customHeight="1" x14ac:dyDescent="0.25">
      <c r="A125" s="352"/>
      <c r="B125" s="353"/>
      <c r="C125" s="350"/>
      <c r="D125" s="351"/>
      <c r="E125" s="356"/>
      <c r="F125" s="357"/>
      <c r="G125" s="285"/>
      <c r="H125" s="285"/>
      <c r="I125" s="285"/>
      <c r="J125" s="285"/>
      <c r="K125" s="354"/>
      <c r="L125" s="355"/>
      <c r="M125" s="285"/>
      <c r="N125" s="285"/>
      <c r="O125" s="285"/>
      <c r="P125" s="285"/>
      <c r="Q125" s="285"/>
      <c r="R125" s="285"/>
      <c r="S125" s="285"/>
      <c r="T125" s="285"/>
      <c r="U125" s="285"/>
      <c r="AJ125" s="18" t="s">
        <v>20</v>
      </c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</row>
    <row r="126" spans="1:65" s="1" customFormat="1" ht="15.65" customHeight="1" x14ac:dyDescent="0.25">
      <c r="A126" s="352"/>
      <c r="B126" s="353"/>
      <c r="C126" s="350"/>
      <c r="D126" s="351"/>
      <c r="E126" s="356"/>
      <c r="F126" s="357"/>
      <c r="G126" s="285"/>
      <c r="H126" s="285"/>
      <c r="I126" s="285"/>
      <c r="J126" s="285"/>
      <c r="K126" s="354"/>
      <c r="L126" s="355"/>
      <c r="M126" s="285"/>
      <c r="N126" s="285"/>
      <c r="O126" s="285"/>
      <c r="P126" s="285"/>
      <c r="Q126" s="285"/>
      <c r="R126" s="285"/>
      <c r="S126" s="285"/>
      <c r="T126" s="285"/>
      <c r="U126" s="285"/>
      <c r="AJ126" s="18" t="s">
        <v>20</v>
      </c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</row>
    <row r="127" spans="1:65" s="1" customFormat="1" ht="15.65" customHeight="1" x14ac:dyDescent="0.25">
      <c r="A127" s="352"/>
      <c r="B127" s="353"/>
      <c r="C127" s="350"/>
      <c r="D127" s="351"/>
      <c r="E127" s="356"/>
      <c r="F127" s="357"/>
      <c r="G127" s="285"/>
      <c r="H127" s="285"/>
      <c r="I127" s="285"/>
      <c r="J127" s="285"/>
      <c r="K127" s="354"/>
      <c r="L127" s="355"/>
      <c r="M127" s="285"/>
      <c r="N127" s="285"/>
      <c r="O127" s="285"/>
      <c r="P127" s="285"/>
      <c r="Q127" s="285"/>
      <c r="R127" s="285"/>
      <c r="S127" s="285"/>
      <c r="T127" s="285"/>
      <c r="U127" s="285"/>
      <c r="AJ127" s="18" t="s">
        <v>20</v>
      </c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</row>
    <row r="128" spans="1:65" s="1" customFormat="1" ht="15.65" customHeight="1" x14ac:dyDescent="0.25">
      <c r="A128" s="352"/>
      <c r="B128" s="353"/>
      <c r="C128" s="350"/>
      <c r="D128" s="351"/>
      <c r="E128" s="356"/>
      <c r="F128" s="357"/>
      <c r="G128" s="285"/>
      <c r="H128" s="285"/>
      <c r="I128" s="285"/>
      <c r="J128" s="285"/>
      <c r="K128" s="354"/>
      <c r="L128" s="355"/>
      <c r="M128" s="285"/>
      <c r="N128" s="285"/>
      <c r="O128" s="285"/>
      <c r="P128" s="285"/>
      <c r="Q128" s="285"/>
      <c r="R128" s="285"/>
      <c r="S128" s="285"/>
      <c r="T128" s="285"/>
      <c r="U128" s="285"/>
      <c r="AJ128" s="18" t="s">
        <v>20</v>
      </c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</row>
    <row r="129" spans="1:65" s="1" customFormat="1" ht="15.65" customHeight="1" x14ac:dyDescent="0.25">
      <c r="A129" s="352"/>
      <c r="B129" s="353"/>
      <c r="C129" s="350"/>
      <c r="D129" s="351"/>
      <c r="E129" s="356"/>
      <c r="F129" s="357"/>
      <c r="G129" s="285"/>
      <c r="H129" s="285"/>
      <c r="I129" s="285"/>
      <c r="J129" s="285"/>
      <c r="K129" s="354"/>
      <c r="L129" s="355"/>
      <c r="M129" s="285"/>
      <c r="N129" s="285"/>
      <c r="O129" s="285"/>
      <c r="P129" s="285"/>
      <c r="Q129" s="285"/>
      <c r="R129" s="285"/>
      <c r="S129" s="285"/>
      <c r="T129" s="285"/>
      <c r="U129" s="285"/>
      <c r="AJ129" s="18" t="s">
        <v>20</v>
      </c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</row>
    <row r="130" spans="1:65" s="1" customFormat="1" ht="15.65" customHeight="1" x14ac:dyDescent="0.25">
      <c r="A130" s="352"/>
      <c r="B130" s="353"/>
      <c r="C130" s="350"/>
      <c r="D130" s="351"/>
      <c r="E130" s="356"/>
      <c r="F130" s="357"/>
      <c r="G130" s="285"/>
      <c r="H130" s="285"/>
      <c r="I130" s="285"/>
      <c r="J130" s="285"/>
      <c r="K130" s="354"/>
      <c r="L130" s="355"/>
      <c r="M130" s="285"/>
      <c r="N130" s="285"/>
      <c r="O130" s="285"/>
      <c r="P130" s="285"/>
      <c r="Q130" s="285"/>
      <c r="R130" s="285"/>
      <c r="S130" s="285"/>
      <c r="T130" s="285"/>
      <c r="U130" s="285"/>
      <c r="AJ130" s="18" t="s">
        <v>20</v>
      </c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</row>
    <row r="131" spans="1:65" s="1" customFormat="1" ht="15.65" customHeight="1" x14ac:dyDescent="0.25">
      <c r="A131" s="352"/>
      <c r="B131" s="353"/>
      <c r="C131" s="350"/>
      <c r="D131" s="351"/>
      <c r="E131" s="356"/>
      <c r="F131" s="357"/>
      <c r="G131" s="285"/>
      <c r="H131" s="285"/>
      <c r="I131" s="285"/>
      <c r="J131" s="285"/>
      <c r="K131" s="354"/>
      <c r="L131" s="355"/>
      <c r="M131" s="285"/>
      <c r="N131" s="285"/>
      <c r="O131" s="285"/>
      <c r="P131" s="285"/>
      <c r="Q131" s="285"/>
      <c r="R131" s="285"/>
      <c r="S131" s="285"/>
      <c r="T131" s="285"/>
      <c r="U131" s="285"/>
      <c r="AJ131" s="18" t="s">
        <v>20</v>
      </c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</row>
    <row r="132" spans="1:65" s="1" customFormat="1" ht="15.65" customHeight="1" x14ac:dyDescent="0.25">
      <c r="A132" s="352"/>
      <c r="B132" s="353"/>
      <c r="C132" s="350"/>
      <c r="D132" s="351"/>
      <c r="E132" s="356"/>
      <c r="F132" s="357"/>
      <c r="G132" s="285"/>
      <c r="H132" s="285"/>
      <c r="I132" s="285"/>
      <c r="J132" s="285"/>
      <c r="K132" s="354"/>
      <c r="L132" s="355"/>
      <c r="M132" s="285"/>
      <c r="N132" s="285"/>
      <c r="O132" s="285"/>
      <c r="P132" s="285"/>
      <c r="Q132" s="285"/>
      <c r="R132" s="285"/>
      <c r="S132" s="285"/>
      <c r="T132" s="285"/>
      <c r="U132" s="285"/>
      <c r="AJ132" s="18" t="s">
        <v>20</v>
      </c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</row>
    <row r="133" spans="1:65" s="1" customFormat="1" ht="15.65" customHeight="1" x14ac:dyDescent="0.25">
      <c r="A133" s="352"/>
      <c r="B133" s="353"/>
      <c r="C133" s="350"/>
      <c r="D133" s="351"/>
      <c r="E133" s="356"/>
      <c r="F133" s="357"/>
      <c r="G133" s="285"/>
      <c r="H133" s="285"/>
      <c r="I133" s="285"/>
      <c r="J133" s="285"/>
      <c r="K133" s="354"/>
      <c r="L133" s="355"/>
      <c r="M133" s="285"/>
      <c r="N133" s="285"/>
      <c r="O133" s="285"/>
      <c r="P133" s="285"/>
      <c r="Q133" s="285"/>
      <c r="R133" s="285"/>
      <c r="S133" s="285"/>
      <c r="T133" s="285"/>
      <c r="U133" s="285"/>
      <c r="AJ133" s="18" t="s">
        <v>20</v>
      </c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</row>
    <row r="134" spans="1:65" s="1" customFormat="1" ht="15.65" customHeight="1" x14ac:dyDescent="0.25">
      <c r="A134" s="352"/>
      <c r="B134" s="353"/>
      <c r="C134" s="350"/>
      <c r="D134" s="351"/>
      <c r="E134" s="356"/>
      <c r="F134" s="357"/>
      <c r="G134" s="285"/>
      <c r="H134" s="285"/>
      <c r="I134" s="285"/>
      <c r="J134" s="285"/>
      <c r="K134" s="354"/>
      <c r="L134" s="355"/>
      <c r="M134" s="285"/>
      <c r="N134" s="285"/>
      <c r="O134" s="285"/>
      <c r="P134" s="285"/>
      <c r="Q134" s="285"/>
      <c r="R134" s="285"/>
      <c r="S134" s="285"/>
      <c r="T134" s="285"/>
      <c r="U134" s="285"/>
      <c r="AJ134" s="18" t="s">
        <v>20</v>
      </c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</row>
    <row r="135" spans="1:65" s="1" customFormat="1" ht="15.65" customHeight="1" x14ac:dyDescent="0.25">
      <c r="A135" s="352"/>
      <c r="B135" s="353"/>
      <c r="C135" s="350"/>
      <c r="D135" s="351"/>
      <c r="E135" s="356"/>
      <c r="F135" s="357"/>
      <c r="G135" s="285"/>
      <c r="H135" s="285"/>
      <c r="I135" s="285"/>
      <c r="J135" s="285"/>
      <c r="K135" s="354"/>
      <c r="L135" s="355"/>
      <c r="M135" s="285"/>
      <c r="N135" s="285"/>
      <c r="O135" s="285"/>
      <c r="P135" s="285"/>
      <c r="Q135" s="285"/>
      <c r="R135" s="285"/>
      <c r="S135" s="285"/>
      <c r="T135" s="285"/>
      <c r="U135" s="285"/>
      <c r="AJ135" s="18" t="s">
        <v>20</v>
      </c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</row>
    <row r="136" spans="1:65" s="1" customFormat="1" ht="15.65" customHeight="1" x14ac:dyDescent="0.25">
      <c r="A136" s="352"/>
      <c r="B136" s="353"/>
      <c r="C136" s="350"/>
      <c r="D136" s="351"/>
      <c r="E136" s="356"/>
      <c r="F136" s="357"/>
      <c r="G136" s="285"/>
      <c r="H136" s="285"/>
      <c r="I136" s="285"/>
      <c r="J136" s="285"/>
      <c r="K136" s="354"/>
      <c r="L136" s="355"/>
      <c r="M136" s="285"/>
      <c r="N136" s="285"/>
      <c r="O136" s="285"/>
      <c r="P136" s="285"/>
      <c r="Q136" s="285"/>
      <c r="R136" s="285"/>
      <c r="S136" s="285"/>
      <c r="T136" s="285"/>
      <c r="U136" s="285"/>
      <c r="AJ136" s="18" t="s">
        <v>20</v>
      </c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</row>
    <row r="137" spans="1:65" s="1" customFormat="1" ht="15.65" customHeight="1" x14ac:dyDescent="0.25">
      <c r="A137" s="352"/>
      <c r="B137" s="353"/>
      <c r="C137" s="350"/>
      <c r="D137" s="351"/>
      <c r="E137" s="356"/>
      <c r="F137" s="357"/>
      <c r="G137" s="285"/>
      <c r="H137" s="285"/>
      <c r="I137" s="285"/>
      <c r="J137" s="285"/>
      <c r="K137" s="354"/>
      <c r="L137" s="355"/>
      <c r="M137" s="285"/>
      <c r="N137" s="285"/>
      <c r="O137" s="285"/>
      <c r="P137" s="285"/>
      <c r="Q137" s="285"/>
      <c r="R137" s="285"/>
      <c r="S137" s="285"/>
      <c r="T137" s="285"/>
      <c r="U137" s="285"/>
      <c r="AJ137" s="18" t="s">
        <v>20</v>
      </c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</row>
    <row r="138" spans="1:65" s="1" customFormat="1" ht="15.65" customHeight="1" x14ac:dyDescent="0.25">
      <c r="A138" s="352"/>
      <c r="B138" s="353"/>
      <c r="C138" s="350"/>
      <c r="D138" s="351"/>
      <c r="E138" s="356"/>
      <c r="F138" s="357"/>
      <c r="G138" s="285"/>
      <c r="H138" s="285"/>
      <c r="I138" s="285"/>
      <c r="J138" s="285"/>
      <c r="K138" s="354"/>
      <c r="L138" s="355"/>
      <c r="M138" s="285"/>
      <c r="N138" s="285"/>
      <c r="O138" s="285"/>
      <c r="P138" s="285"/>
      <c r="Q138" s="285"/>
      <c r="R138" s="285"/>
      <c r="S138" s="285"/>
      <c r="T138" s="285"/>
      <c r="U138" s="285"/>
      <c r="AJ138" s="18" t="s">
        <v>20</v>
      </c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</row>
    <row r="139" spans="1:65" s="1" customFormat="1" ht="15.65" customHeight="1" x14ac:dyDescent="0.25">
      <c r="A139" s="352"/>
      <c r="B139" s="353"/>
      <c r="C139" s="350"/>
      <c r="D139" s="351"/>
      <c r="E139" s="356"/>
      <c r="F139" s="357"/>
      <c r="G139" s="285"/>
      <c r="H139" s="285"/>
      <c r="I139" s="285"/>
      <c r="J139" s="285"/>
      <c r="K139" s="354"/>
      <c r="L139" s="355"/>
      <c r="M139" s="285"/>
      <c r="N139" s="285"/>
      <c r="O139" s="285"/>
      <c r="P139" s="285"/>
      <c r="Q139" s="285"/>
      <c r="R139" s="285"/>
      <c r="S139" s="285"/>
      <c r="T139" s="285"/>
      <c r="U139" s="285"/>
      <c r="AJ139" s="18" t="s">
        <v>20</v>
      </c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</row>
    <row r="140" spans="1:65" s="1" customFormat="1" ht="15.65" customHeight="1" x14ac:dyDescent="0.25">
      <c r="A140" s="352"/>
      <c r="B140" s="353"/>
      <c r="C140" s="350"/>
      <c r="D140" s="351"/>
      <c r="E140" s="356"/>
      <c r="F140" s="357"/>
      <c r="G140" s="285"/>
      <c r="H140" s="285"/>
      <c r="I140" s="285"/>
      <c r="J140" s="285"/>
      <c r="K140" s="354"/>
      <c r="L140" s="355"/>
      <c r="M140" s="285"/>
      <c r="N140" s="285"/>
      <c r="O140" s="285"/>
      <c r="P140" s="285"/>
      <c r="Q140" s="285"/>
      <c r="R140" s="285"/>
      <c r="S140" s="285"/>
      <c r="T140" s="285"/>
      <c r="U140" s="285"/>
      <c r="AJ140" s="18" t="s">
        <v>20</v>
      </c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</row>
    <row r="141" spans="1:65" s="1" customFormat="1" ht="15.65" customHeight="1" x14ac:dyDescent="0.25">
      <c r="A141" s="352"/>
      <c r="B141" s="353"/>
      <c r="C141" s="350"/>
      <c r="D141" s="351"/>
      <c r="E141" s="356"/>
      <c r="F141" s="357"/>
      <c r="G141" s="285"/>
      <c r="H141" s="285"/>
      <c r="I141" s="285"/>
      <c r="J141" s="285"/>
      <c r="K141" s="354"/>
      <c r="L141" s="355"/>
      <c r="M141" s="285"/>
      <c r="N141" s="285"/>
      <c r="O141" s="285"/>
      <c r="P141" s="285"/>
      <c r="Q141" s="285"/>
      <c r="R141" s="285"/>
      <c r="S141" s="285"/>
      <c r="T141" s="285"/>
      <c r="U141" s="285"/>
      <c r="AJ141" s="18" t="s">
        <v>20</v>
      </c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</row>
    <row r="142" spans="1:65" s="1" customFormat="1" ht="15.65" customHeight="1" x14ac:dyDescent="0.25">
      <c r="A142" s="352"/>
      <c r="B142" s="353"/>
      <c r="C142" s="350"/>
      <c r="D142" s="351"/>
      <c r="E142" s="356"/>
      <c r="F142" s="357"/>
      <c r="G142" s="285"/>
      <c r="H142" s="285"/>
      <c r="I142" s="285"/>
      <c r="J142" s="285"/>
      <c r="K142" s="354"/>
      <c r="L142" s="355"/>
      <c r="M142" s="285"/>
      <c r="N142" s="285"/>
      <c r="O142" s="285"/>
      <c r="P142" s="285"/>
      <c r="Q142" s="285"/>
      <c r="R142" s="285"/>
      <c r="S142" s="285"/>
      <c r="T142" s="285"/>
      <c r="U142" s="285"/>
      <c r="AJ142" s="18" t="s">
        <v>20</v>
      </c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</row>
    <row r="143" spans="1:65" s="1" customFormat="1" ht="15.65" customHeight="1" x14ac:dyDescent="0.25">
      <c r="A143" s="352"/>
      <c r="B143" s="353"/>
      <c r="C143" s="350"/>
      <c r="D143" s="351"/>
      <c r="E143" s="356"/>
      <c r="F143" s="357"/>
      <c r="G143" s="285"/>
      <c r="H143" s="285"/>
      <c r="I143" s="285"/>
      <c r="J143" s="285"/>
      <c r="K143" s="354"/>
      <c r="L143" s="355"/>
      <c r="M143" s="285"/>
      <c r="N143" s="285"/>
      <c r="O143" s="285"/>
      <c r="P143" s="285"/>
      <c r="Q143" s="285"/>
      <c r="R143" s="285"/>
      <c r="S143" s="285"/>
      <c r="T143" s="285"/>
      <c r="U143" s="285"/>
      <c r="AJ143" s="18" t="s">
        <v>20</v>
      </c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</row>
    <row r="144" spans="1:65" ht="15.65" customHeight="1" x14ac:dyDescent="0.25">
      <c r="A144" s="410" t="s">
        <v>91</v>
      </c>
      <c r="B144" s="410"/>
      <c r="C144" s="410"/>
      <c r="D144" s="410"/>
      <c r="E144" s="410"/>
      <c r="F144" s="410"/>
      <c r="G144" s="410"/>
      <c r="H144" s="410"/>
      <c r="I144" s="410"/>
      <c r="J144" s="410"/>
      <c r="K144" s="410"/>
      <c r="L144" s="410"/>
      <c r="M144" s="410"/>
      <c r="N144" s="410"/>
      <c r="O144" s="410"/>
      <c r="P144" s="410"/>
      <c r="Q144" s="410"/>
      <c r="R144" s="410"/>
      <c r="S144" s="410"/>
      <c r="T144" s="410"/>
      <c r="U144" s="410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</row>
    <row r="145" spans="1:65" ht="15.65" customHeight="1" x14ac:dyDescent="0.25">
      <c r="A145" s="411"/>
      <c r="B145" s="411"/>
      <c r="C145" s="411"/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</row>
    <row r="146" spans="1:65" ht="15.65" customHeight="1" x14ac:dyDescent="0.25">
      <c r="A146" s="361"/>
      <c r="B146" s="361"/>
      <c r="C146" s="176"/>
      <c r="D146" s="177"/>
      <c r="E146" s="362"/>
      <c r="F146" s="362"/>
      <c r="G146" s="178"/>
      <c r="H146" s="178"/>
      <c r="I146" s="178"/>
      <c r="J146" s="178"/>
      <c r="K146" s="362"/>
      <c r="L146" s="362"/>
      <c r="M146" s="178"/>
      <c r="N146" s="178"/>
      <c r="O146" s="178"/>
      <c r="P146" s="178"/>
      <c r="Q146" s="178"/>
      <c r="R146" s="178"/>
      <c r="S146" s="178"/>
      <c r="T146" s="178"/>
      <c r="U146" s="178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</row>
    <row r="147" spans="1:65" ht="15.65" customHeight="1" x14ac:dyDescent="0.25">
      <c r="A147" s="358"/>
      <c r="B147" s="358"/>
      <c r="C147" s="92"/>
      <c r="D147" s="93"/>
      <c r="E147" s="359"/>
      <c r="F147" s="359"/>
      <c r="G147" s="73"/>
      <c r="H147" s="73"/>
      <c r="I147" s="73"/>
      <c r="J147" s="73"/>
      <c r="K147" s="359"/>
      <c r="L147" s="359"/>
      <c r="M147" s="73"/>
      <c r="N147" s="73"/>
      <c r="O147" s="73"/>
      <c r="P147" s="73"/>
      <c r="Q147" s="73"/>
      <c r="R147" s="73"/>
      <c r="S147" s="73"/>
      <c r="T147" s="73"/>
      <c r="U147" s="73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</row>
    <row r="148" spans="1:65" ht="15.65" customHeight="1" x14ac:dyDescent="0.25">
      <c r="A148" s="358"/>
      <c r="B148" s="358"/>
      <c r="C148" s="92"/>
      <c r="D148" s="93"/>
      <c r="E148" s="359"/>
      <c r="F148" s="359"/>
      <c r="G148" s="73"/>
      <c r="H148" s="73"/>
      <c r="I148" s="73"/>
      <c r="J148" s="73"/>
      <c r="K148" s="359"/>
      <c r="L148" s="359"/>
      <c r="M148" s="73"/>
      <c r="N148" s="73"/>
      <c r="O148" s="73"/>
      <c r="P148" s="73"/>
      <c r="Q148" s="73"/>
      <c r="R148" s="73"/>
      <c r="S148" s="73"/>
      <c r="T148" s="73"/>
      <c r="U148" s="73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</row>
    <row r="149" spans="1:65" ht="15.65" customHeight="1" x14ac:dyDescent="0.25">
      <c r="A149" s="358"/>
      <c r="B149" s="358"/>
      <c r="C149" s="92"/>
      <c r="D149" s="93"/>
      <c r="E149" s="359"/>
      <c r="F149" s="359"/>
      <c r="G149" s="73"/>
      <c r="H149" s="73"/>
      <c r="I149" s="73"/>
      <c r="J149" s="73"/>
      <c r="K149" s="359"/>
      <c r="L149" s="359"/>
      <c r="M149" s="73"/>
      <c r="N149" s="73"/>
      <c r="O149" s="73"/>
      <c r="P149" s="73"/>
      <c r="Q149" s="73"/>
      <c r="R149" s="73"/>
      <c r="S149" s="73"/>
      <c r="T149" s="73"/>
      <c r="U149" s="73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</row>
    <row r="150" spans="1:65" ht="15.65" customHeight="1" x14ac:dyDescent="0.25">
      <c r="A150" s="358"/>
      <c r="B150" s="358"/>
      <c r="C150" s="92"/>
      <c r="D150" s="93"/>
      <c r="E150" s="359"/>
      <c r="F150" s="359"/>
      <c r="G150" s="73"/>
      <c r="H150" s="73"/>
      <c r="I150" s="73"/>
      <c r="J150" s="73"/>
      <c r="K150" s="359"/>
      <c r="L150" s="359"/>
      <c r="M150" s="73"/>
      <c r="N150" s="73"/>
      <c r="O150" s="73"/>
      <c r="P150" s="73"/>
      <c r="Q150" s="73"/>
      <c r="R150" s="73"/>
      <c r="S150" s="73"/>
      <c r="T150" s="73"/>
      <c r="U150" s="73"/>
      <c r="AJ150" s="18" t="s">
        <v>20</v>
      </c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</row>
    <row r="151" spans="1:65" ht="15.65" customHeight="1" x14ac:dyDescent="0.25">
      <c r="A151" s="358"/>
      <c r="B151" s="358"/>
      <c r="C151" s="92"/>
      <c r="D151" s="93"/>
      <c r="E151" s="359"/>
      <c r="F151" s="359"/>
      <c r="G151" s="73"/>
      <c r="H151" s="73"/>
      <c r="I151" s="73"/>
      <c r="J151" s="73"/>
      <c r="K151" s="359"/>
      <c r="L151" s="359"/>
      <c r="M151" s="73"/>
      <c r="N151" s="73"/>
      <c r="O151" s="73"/>
      <c r="P151" s="73"/>
      <c r="Q151" s="73"/>
      <c r="R151" s="73"/>
      <c r="S151" s="73"/>
      <c r="T151" s="73"/>
      <c r="U151" s="73"/>
      <c r="AJ151" s="18" t="s">
        <v>20</v>
      </c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</row>
    <row r="152" spans="1:65" ht="15.65" customHeight="1" x14ac:dyDescent="0.25">
      <c r="A152" s="358"/>
      <c r="B152" s="358"/>
      <c r="C152" s="92"/>
      <c r="D152" s="93"/>
      <c r="E152" s="359"/>
      <c r="F152" s="359"/>
      <c r="G152" s="73"/>
      <c r="H152" s="73"/>
      <c r="I152" s="73"/>
      <c r="J152" s="73"/>
      <c r="K152" s="359"/>
      <c r="L152" s="359"/>
      <c r="M152" s="73"/>
      <c r="N152" s="73"/>
      <c r="O152" s="73"/>
      <c r="P152" s="73"/>
      <c r="Q152" s="73"/>
      <c r="R152" s="73"/>
      <c r="S152" s="73"/>
      <c r="T152" s="73"/>
      <c r="U152" s="73"/>
      <c r="AJ152" s="18" t="s">
        <v>20</v>
      </c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</row>
    <row r="153" spans="1:65" ht="15.65" customHeight="1" x14ac:dyDescent="0.25">
      <c r="A153" s="358"/>
      <c r="B153" s="358"/>
      <c r="C153" s="74"/>
      <c r="D153" s="93"/>
      <c r="E153" s="359"/>
      <c r="F153" s="359"/>
      <c r="G153" s="73"/>
      <c r="H153" s="73"/>
      <c r="I153" s="73"/>
      <c r="J153" s="73"/>
      <c r="K153" s="359"/>
      <c r="L153" s="359"/>
      <c r="M153" s="73"/>
      <c r="N153" s="73"/>
      <c r="O153" s="73"/>
      <c r="P153" s="73"/>
      <c r="Q153" s="73"/>
      <c r="R153" s="73"/>
      <c r="S153" s="73"/>
      <c r="T153" s="73"/>
      <c r="U153" s="73"/>
      <c r="AJ153" s="18" t="s">
        <v>20</v>
      </c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</row>
    <row r="154" spans="1:65" ht="15.65" customHeight="1" x14ac:dyDescent="0.25">
      <c r="A154" s="358"/>
      <c r="B154" s="358"/>
      <c r="C154" s="92"/>
      <c r="D154" s="93"/>
      <c r="E154" s="359"/>
      <c r="F154" s="359"/>
      <c r="G154" s="73"/>
      <c r="H154" s="73"/>
      <c r="I154" s="73"/>
      <c r="J154" s="73"/>
      <c r="K154" s="359"/>
      <c r="L154" s="359"/>
      <c r="M154" s="73"/>
      <c r="N154" s="73"/>
      <c r="O154" s="73"/>
      <c r="P154" s="73"/>
      <c r="Q154" s="73"/>
      <c r="R154" s="73"/>
      <c r="S154" s="73"/>
      <c r="T154" s="73"/>
      <c r="U154" s="73"/>
      <c r="AJ154" s="18" t="s">
        <v>20</v>
      </c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</row>
    <row r="155" spans="1:65" ht="15.65" customHeight="1" x14ac:dyDescent="0.25">
      <c r="A155" s="358"/>
      <c r="B155" s="358"/>
      <c r="C155" s="92"/>
      <c r="D155" s="93"/>
      <c r="E155" s="359"/>
      <c r="F155" s="359"/>
      <c r="G155" s="73"/>
      <c r="H155" s="73"/>
      <c r="I155" s="73"/>
      <c r="J155" s="73"/>
      <c r="K155" s="359"/>
      <c r="L155" s="359"/>
      <c r="M155" s="73"/>
      <c r="N155" s="73"/>
      <c r="O155" s="73"/>
      <c r="P155" s="73"/>
      <c r="Q155" s="73"/>
      <c r="R155" s="73"/>
      <c r="S155" s="73"/>
      <c r="T155" s="73"/>
      <c r="U155" s="73"/>
      <c r="AJ155" s="18" t="s">
        <v>20</v>
      </c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</row>
    <row r="156" spans="1:65" ht="15.65" customHeight="1" x14ac:dyDescent="0.25">
      <c r="A156" s="358"/>
      <c r="B156" s="358"/>
      <c r="C156" s="92"/>
      <c r="D156" s="93"/>
      <c r="E156" s="359"/>
      <c r="F156" s="359"/>
      <c r="G156" s="73"/>
      <c r="H156" s="73"/>
      <c r="I156" s="73"/>
      <c r="J156" s="73"/>
      <c r="K156" s="359"/>
      <c r="L156" s="359"/>
      <c r="M156" s="73"/>
      <c r="N156" s="73"/>
      <c r="O156" s="73"/>
      <c r="P156" s="73"/>
      <c r="Q156" s="73"/>
      <c r="R156" s="73"/>
      <c r="S156" s="73"/>
      <c r="T156" s="73"/>
      <c r="U156" s="73"/>
      <c r="AJ156" s="18" t="s">
        <v>20</v>
      </c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</row>
    <row r="157" spans="1:65" ht="15.65" customHeight="1" x14ac:dyDescent="0.25">
      <c r="A157" s="358"/>
      <c r="B157" s="358"/>
      <c r="C157" s="92"/>
      <c r="D157" s="93"/>
      <c r="E157" s="359"/>
      <c r="F157" s="359"/>
      <c r="G157" s="73"/>
      <c r="H157" s="73"/>
      <c r="I157" s="73"/>
      <c r="J157" s="73"/>
      <c r="K157" s="359"/>
      <c r="L157" s="359"/>
      <c r="M157" s="73"/>
      <c r="N157" s="73"/>
      <c r="O157" s="73"/>
      <c r="P157" s="73"/>
      <c r="Q157" s="73"/>
      <c r="R157" s="73"/>
      <c r="S157" s="73"/>
      <c r="T157" s="73"/>
      <c r="U157" s="73"/>
      <c r="AJ157" s="18" t="s">
        <v>20</v>
      </c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</row>
    <row r="158" spans="1:65" ht="15.65" customHeight="1" x14ac:dyDescent="0.25">
      <c r="A158" s="358"/>
      <c r="B158" s="358"/>
      <c r="C158" s="92"/>
      <c r="D158" s="93"/>
      <c r="E158" s="359"/>
      <c r="F158" s="359"/>
      <c r="G158" s="73"/>
      <c r="H158" s="73"/>
      <c r="I158" s="73"/>
      <c r="J158" s="73"/>
      <c r="K158" s="359"/>
      <c r="L158" s="359"/>
      <c r="M158" s="73"/>
      <c r="N158" s="73"/>
      <c r="O158" s="73"/>
      <c r="P158" s="73"/>
      <c r="Q158" s="73"/>
      <c r="R158" s="73"/>
      <c r="S158" s="73"/>
      <c r="T158" s="73"/>
      <c r="U158" s="73"/>
      <c r="AJ158" s="18" t="s">
        <v>20</v>
      </c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</row>
    <row r="159" spans="1:65" ht="15.65" customHeight="1" x14ac:dyDescent="0.25">
      <c r="A159" s="358"/>
      <c r="B159" s="358"/>
      <c r="C159" s="92"/>
      <c r="D159" s="93"/>
      <c r="E159" s="359"/>
      <c r="F159" s="359"/>
      <c r="G159" s="73"/>
      <c r="H159" s="73"/>
      <c r="I159" s="73"/>
      <c r="J159" s="73"/>
      <c r="K159" s="359"/>
      <c r="L159" s="359"/>
      <c r="M159" s="73"/>
      <c r="N159" s="73"/>
      <c r="O159" s="73"/>
      <c r="P159" s="73"/>
      <c r="Q159" s="73"/>
      <c r="R159" s="73"/>
      <c r="S159" s="73"/>
      <c r="T159" s="73"/>
      <c r="U159" s="73"/>
      <c r="AJ159" s="18" t="s">
        <v>20</v>
      </c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</row>
    <row r="160" spans="1:65" ht="15.65" customHeight="1" x14ac:dyDescent="0.25">
      <c r="A160" s="358"/>
      <c r="B160" s="358"/>
      <c r="C160" s="92"/>
      <c r="D160" s="93"/>
      <c r="E160" s="359"/>
      <c r="F160" s="359"/>
      <c r="G160" s="73"/>
      <c r="H160" s="73"/>
      <c r="I160" s="73"/>
      <c r="J160" s="73"/>
      <c r="K160" s="359"/>
      <c r="L160" s="359"/>
      <c r="M160" s="73"/>
      <c r="N160" s="73"/>
      <c r="O160" s="73"/>
      <c r="P160" s="73"/>
      <c r="Q160" s="73"/>
      <c r="R160" s="73"/>
      <c r="S160" s="73"/>
      <c r="T160" s="73"/>
      <c r="U160" s="73"/>
      <c r="AJ160" s="18" t="s">
        <v>20</v>
      </c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</row>
    <row r="161" spans="1:65" ht="15.65" customHeight="1" x14ac:dyDescent="0.25">
      <c r="A161" s="358"/>
      <c r="B161" s="358"/>
      <c r="C161" s="92"/>
      <c r="D161" s="93"/>
      <c r="E161" s="359"/>
      <c r="F161" s="359"/>
      <c r="G161" s="73"/>
      <c r="H161" s="73"/>
      <c r="I161" s="73"/>
      <c r="J161" s="73"/>
      <c r="K161" s="359"/>
      <c r="L161" s="359"/>
      <c r="M161" s="73"/>
      <c r="N161" s="73"/>
      <c r="O161" s="73"/>
      <c r="P161" s="73"/>
      <c r="Q161" s="73"/>
      <c r="R161" s="73"/>
      <c r="S161" s="73"/>
      <c r="T161" s="73"/>
      <c r="U161" s="73"/>
      <c r="AJ161" s="18" t="s">
        <v>20</v>
      </c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</row>
    <row r="162" spans="1:65" ht="15.65" customHeight="1" x14ac:dyDescent="0.25">
      <c r="A162" s="358"/>
      <c r="B162" s="358"/>
      <c r="C162" s="92"/>
      <c r="D162" s="93"/>
      <c r="E162" s="359"/>
      <c r="F162" s="359"/>
      <c r="G162" s="73"/>
      <c r="H162" s="73"/>
      <c r="I162" s="73"/>
      <c r="J162" s="73"/>
      <c r="K162" s="359"/>
      <c r="L162" s="359"/>
      <c r="M162" s="73"/>
      <c r="N162" s="73"/>
      <c r="O162" s="73"/>
      <c r="P162" s="73"/>
      <c r="Q162" s="73"/>
      <c r="R162" s="73"/>
      <c r="S162" s="73"/>
      <c r="T162" s="73"/>
      <c r="U162" s="73"/>
      <c r="AJ162" s="18" t="s">
        <v>20</v>
      </c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</row>
    <row r="163" spans="1:65" ht="15.65" customHeight="1" x14ac:dyDescent="0.25">
      <c r="A163" s="358"/>
      <c r="B163" s="358"/>
      <c r="C163" s="92"/>
      <c r="D163" s="93"/>
      <c r="E163" s="359"/>
      <c r="F163" s="359"/>
      <c r="G163" s="73"/>
      <c r="H163" s="73"/>
      <c r="I163" s="73"/>
      <c r="J163" s="73"/>
      <c r="K163" s="359"/>
      <c r="L163" s="359"/>
      <c r="M163" s="73"/>
      <c r="N163" s="73"/>
      <c r="O163" s="73"/>
      <c r="P163" s="73"/>
      <c r="Q163" s="73"/>
      <c r="R163" s="73"/>
      <c r="S163" s="73"/>
      <c r="T163" s="73"/>
      <c r="U163" s="73"/>
      <c r="AJ163" s="18" t="s">
        <v>20</v>
      </c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</row>
    <row r="164" spans="1:65" ht="15.65" customHeight="1" x14ac:dyDescent="0.25">
      <c r="A164" s="358"/>
      <c r="B164" s="358"/>
      <c r="C164" s="92"/>
      <c r="D164" s="93"/>
      <c r="E164" s="359"/>
      <c r="F164" s="359"/>
      <c r="G164" s="73"/>
      <c r="H164" s="73"/>
      <c r="I164" s="73"/>
      <c r="J164" s="73"/>
      <c r="K164" s="359"/>
      <c r="L164" s="359"/>
      <c r="M164" s="73"/>
      <c r="N164" s="73"/>
      <c r="O164" s="73"/>
      <c r="P164" s="73"/>
      <c r="Q164" s="73"/>
      <c r="R164" s="73"/>
      <c r="S164" s="73"/>
      <c r="T164" s="73"/>
      <c r="U164" s="73"/>
      <c r="AJ164" s="18" t="s">
        <v>20</v>
      </c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</row>
    <row r="165" spans="1:65" ht="15.65" customHeight="1" x14ac:dyDescent="0.25">
      <c r="A165" s="358"/>
      <c r="B165" s="358"/>
      <c r="C165" s="92"/>
      <c r="D165" s="93"/>
      <c r="E165" s="359"/>
      <c r="F165" s="359"/>
      <c r="G165" s="73"/>
      <c r="H165" s="73"/>
      <c r="I165" s="73"/>
      <c r="J165" s="73"/>
      <c r="K165" s="359"/>
      <c r="L165" s="359"/>
      <c r="M165" s="73"/>
      <c r="N165" s="73"/>
      <c r="O165" s="73"/>
      <c r="P165" s="73"/>
      <c r="Q165" s="73"/>
      <c r="R165" s="73"/>
      <c r="S165" s="73"/>
      <c r="T165" s="73"/>
      <c r="U165" s="73"/>
      <c r="AJ165" s="18" t="s">
        <v>20</v>
      </c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</row>
    <row r="166" spans="1:65" ht="15.65" customHeight="1" x14ac:dyDescent="0.25">
      <c r="A166" s="358"/>
      <c r="B166" s="358"/>
      <c r="C166" s="92"/>
      <c r="D166" s="93"/>
      <c r="E166" s="359"/>
      <c r="F166" s="359"/>
      <c r="G166" s="73"/>
      <c r="H166" s="73"/>
      <c r="I166" s="73"/>
      <c r="J166" s="73"/>
      <c r="K166" s="359"/>
      <c r="L166" s="359"/>
      <c r="M166" s="73"/>
      <c r="N166" s="73"/>
      <c r="O166" s="73"/>
      <c r="P166" s="73"/>
      <c r="Q166" s="73"/>
      <c r="R166" s="73"/>
      <c r="S166" s="73"/>
      <c r="T166" s="73"/>
      <c r="U166" s="73"/>
      <c r="AJ166" s="18" t="s">
        <v>20</v>
      </c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</row>
    <row r="167" spans="1:65" ht="15.65" customHeight="1" x14ac:dyDescent="0.25">
      <c r="A167" s="358"/>
      <c r="B167" s="358"/>
      <c r="C167" s="92"/>
      <c r="D167" s="93"/>
      <c r="E167" s="359"/>
      <c r="F167" s="359"/>
      <c r="G167" s="73"/>
      <c r="H167" s="73"/>
      <c r="I167" s="73"/>
      <c r="J167" s="73"/>
      <c r="K167" s="359"/>
      <c r="L167" s="359"/>
      <c r="M167" s="73"/>
      <c r="N167" s="73"/>
      <c r="O167" s="73"/>
      <c r="P167" s="73"/>
      <c r="Q167" s="73"/>
      <c r="R167" s="73"/>
      <c r="S167" s="73"/>
      <c r="T167" s="73"/>
      <c r="U167" s="73"/>
      <c r="AJ167" s="18" t="s">
        <v>20</v>
      </c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</row>
    <row r="168" spans="1:65" ht="15.65" customHeight="1" x14ac:dyDescent="0.25">
      <c r="A168" s="358"/>
      <c r="B168" s="358"/>
      <c r="C168" s="92"/>
      <c r="D168" s="93"/>
      <c r="E168" s="359"/>
      <c r="F168" s="359"/>
      <c r="G168" s="73"/>
      <c r="H168" s="73"/>
      <c r="I168" s="73"/>
      <c r="J168" s="73"/>
      <c r="K168" s="359"/>
      <c r="L168" s="359"/>
      <c r="M168" s="73"/>
      <c r="N168" s="73"/>
      <c r="O168" s="73"/>
      <c r="P168" s="73"/>
      <c r="Q168" s="73"/>
      <c r="R168" s="73"/>
      <c r="S168" s="73"/>
      <c r="T168" s="73"/>
      <c r="U168" s="73"/>
      <c r="AJ168" s="18" t="s">
        <v>20</v>
      </c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</row>
    <row r="169" spans="1:65" ht="15.65" customHeight="1" x14ac:dyDescent="0.25">
      <c r="A169" s="358"/>
      <c r="B169" s="358"/>
      <c r="C169" s="92"/>
      <c r="D169" s="93"/>
      <c r="E169" s="359"/>
      <c r="F169" s="359"/>
      <c r="G169" s="73"/>
      <c r="H169" s="73"/>
      <c r="I169" s="73"/>
      <c r="J169" s="73"/>
      <c r="K169" s="359"/>
      <c r="L169" s="359"/>
      <c r="M169" s="73"/>
      <c r="N169" s="73"/>
      <c r="O169" s="73"/>
      <c r="P169" s="73"/>
      <c r="Q169" s="73"/>
      <c r="R169" s="73"/>
      <c r="S169" s="73"/>
      <c r="T169" s="73"/>
      <c r="U169" s="73"/>
      <c r="AJ169" s="18" t="s">
        <v>20</v>
      </c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</row>
    <row r="170" spans="1:65" ht="15.65" customHeight="1" x14ac:dyDescent="0.25">
      <c r="A170" s="358"/>
      <c r="B170" s="358"/>
      <c r="C170" s="92"/>
      <c r="D170" s="93"/>
      <c r="E170" s="359"/>
      <c r="F170" s="359"/>
      <c r="G170" s="73"/>
      <c r="H170" s="73"/>
      <c r="I170" s="73"/>
      <c r="J170" s="73"/>
      <c r="K170" s="359"/>
      <c r="L170" s="359"/>
      <c r="M170" s="73"/>
      <c r="N170" s="73"/>
      <c r="O170" s="73"/>
      <c r="P170" s="73"/>
      <c r="Q170" s="73"/>
      <c r="R170" s="73"/>
      <c r="S170" s="73"/>
      <c r="T170" s="73"/>
      <c r="U170" s="73"/>
      <c r="AJ170" s="18" t="s">
        <v>20</v>
      </c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</row>
    <row r="171" spans="1:65" ht="15.65" customHeight="1" x14ac:dyDescent="0.25">
      <c r="A171" s="358"/>
      <c r="B171" s="358"/>
      <c r="C171" s="92"/>
      <c r="D171" s="93"/>
      <c r="E171" s="359"/>
      <c r="F171" s="359"/>
      <c r="G171" s="73"/>
      <c r="H171" s="73"/>
      <c r="I171" s="73"/>
      <c r="J171" s="73"/>
      <c r="K171" s="359"/>
      <c r="L171" s="359"/>
      <c r="M171" s="73"/>
      <c r="N171" s="73"/>
      <c r="O171" s="73"/>
      <c r="P171" s="73"/>
      <c r="Q171" s="73"/>
      <c r="R171" s="73"/>
      <c r="S171" s="73"/>
      <c r="T171" s="73"/>
      <c r="U171" s="73"/>
      <c r="Z171" s="19"/>
      <c r="AA171" s="33"/>
      <c r="AB171" s="33"/>
      <c r="AC171" s="33"/>
      <c r="AJ171" s="2" t="s">
        <v>20</v>
      </c>
    </row>
    <row r="172" spans="1:65" ht="15.65" customHeight="1" x14ac:dyDescent="0.25">
      <c r="A172" s="358"/>
      <c r="B172" s="358"/>
      <c r="C172" s="92"/>
      <c r="D172" s="93"/>
      <c r="E172" s="359"/>
      <c r="F172" s="359"/>
      <c r="G172" s="73"/>
      <c r="H172" s="73"/>
      <c r="I172" s="73"/>
      <c r="J172" s="73"/>
      <c r="K172" s="359"/>
      <c r="L172" s="359"/>
      <c r="M172" s="73"/>
      <c r="N172" s="73"/>
      <c r="O172" s="73"/>
      <c r="P172" s="73"/>
      <c r="Q172" s="73"/>
      <c r="R172" s="73"/>
      <c r="S172" s="73"/>
      <c r="T172" s="73"/>
      <c r="U172" s="73"/>
      <c r="Z172" s="19"/>
      <c r="AA172" s="33"/>
      <c r="AB172" s="33"/>
      <c r="AC172" s="33"/>
    </row>
    <row r="173" spans="1:65" ht="15.65" customHeight="1" x14ac:dyDescent="0.25">
      <c r="A173" s="358"/>
      <c r="B173" s="358"/>
      <c r="C173" s="92"/>
      <c r="D173" s="93"/>
      <c r="E173" s="359"/>
      <c r="F173" s="359"/>
      <c r="G173" s="73"/>
      <c r="H173" s="73"/>
      <c r="I173" s="73"/>
      <c r="J173" s="73"/>
      <c r="K173" s="359"/>
      <c r="L173" s="359"/>
      <c r="M173" s="73"/>
      <c r="N173" s="73"/>
      <c r="O173" s="73"/>
      <c r="P173" s="73"/>
      <c r="Q173" s="73"/>
      <c r="R173" s="73"/>
      <c r="S173" s="73"/>
      <c r="T173" s="73"/>
      <c r="U173" s="73"/>
      <c r="Z173" s="19" t="s">
        <v>25</v>
      </c>
      <c r="AA173" s="33"/>
      <c r="AB173" s="33"/>
      <c r="AC173" s="33"/>
    </row>
    <row r="174" spans="1:65" ht="15.65" customHeight="1" x14ac:dyDescent="0.25">
      <c r="A174" s="358"/>
      <c r="B174" s="358"/>
      <c r="C174" s="92"/>
      <c r="D174" s="93"/>
      <c r="E174" s="359"/>
      <c r="F174" s="359"/>
      <c r="G174" s="73"/>
      <c r="H174" s="73"/>
      <c r="I174" s="73"/>
      <c r="J174" s="73"/>
      <c r="K174" s="359"/>
      <c r="L174" s="359"/>
      <c r="M174" s="73"/>
      <c r="N174" s="73"/>
      <c r="O174" s="73"/>
      <c r="P174" s="73"/>
      <c r="Q174" s="73"/>
      <c r="R174" s="73"/>
      <c r="S174" s="73"/>
      <c r="T174" s="73"/>
      <c r="U174" s="73"/>
      <c r="Z174" s="19"/>
      <c r="AA174" s="33"/>
      <c r="AB174" s="33"/>
      <c r="AC174" s="33"/>
    </row>
    <row r="175" spans="1:65" ht="15.65" customHeight="1" x14ac:dyDescent="0.25">
      <c r="A175" s="358"/>
      <c r="B175" s="358"/>
      <c r="C175" s="92"/>
      <c r="D175" s="93"/>
      <c r="E175" s="359"/>
      <c r="F175" s="359"/>
      <c r="G175" s="73"/>
      <c r="H175" s="73"/>
      <c r="I175" s="73"/>
      <c r="J175" s="73"/>
      <c r="K175" s="359"/>
      <c r="L175" s="359"/>
      <c r="M175" s="73"/>
      <c r="N175" s="73"/>
      <c r="O175" s="73"/>
      <c r="P175" s="73"/>
      <c r="Q175" s="73"/>
      <c r="R175" s="73"/>
      <c r="S175" s="73"/>
      <c r="T175" s="73"/>
      <c r="U175" s="73"/>
    </row>
    <row r="176" spans="1:65" ht="15.65" customHeight="1" x14ac:dyDescent="0.25">
      <c r="A176" s="358"/>
      <c r="B176" s="358"/>
      <c r="C176" s="92"/>
      <c r="D176" s="93"/>
      <c r="E176" s="359"/>
      <c r="F176" s="359"/>
      <c r="G176" s="73"/>
      <c r="H176" s="73"/>
      <c r="I176" s="73"/>
      <c r="J176" s="73"/>
      <c r="K176" s="359"/>
      <c r="L176" s="359"/>
      <c r="M176" s="73"/>
      <c r="N176" s="73"/>
      <c r="O176" s="73"/>
      <c r="P176" s="73"/>
      <c r="Q176" s="73"/>
      <c r="R176" s="73"/>
      <c r="S176" s="73"/>
      <c r="T176" s="73"/>
      <c r="U176" s="73"/>
    </row>
    <row r="177" spans="1:21" ht="15.65" customHeight="1" x14ac:dyDescent="0.25">
      <c r="A177" s="358"/>
      <c r="B177" s="358"/>
      <c r="C177" s="92"/>
      <c r="D177" s="93"/>
      <c r="E177" s="359"/>
      <c r="F177" s="359"/>
      <c r="G177" s="73"/>
      <c r="H177" s="73"/>
      <c r="I177" s="73"/>
      <c r="J177" s="73"/>
      <c r="K177" s="359"/>
      <c r="L177" s="359"/>
      <c r="M177" s="73"/>
      <c r="N177" s="73"/>
      <c r="O177" s="73"/>
      <c r="P177" s="73"/>
      <c r="Q177" s="73"/>
      <c r="R177" s="73"/>
      <c r="S177" s="73"/>
      <c r="T177" s="73"/>
      <c r="U177" s="73"/>
    </row>
    <row r="178" spans="1:21" ht="15.65" customHeight="1" x14ac:dyDescent="0.25">
      <c r="A178" s="358"/>
      <c r="B178" s="358"/>
      <c r="C178" s="92"/>
      <c r="D178" s="93"/>
      <c r="E178" s="359"/>
      <c r="F178" s="359"/>
      <c r="G178" s="75"/>
      <c r="H178" s="75"/>
      <c r="I178" s="75"/>
      <c r="J178" s="75"/>
      <c r="K178" s="360"/>
      <c r="L178" s="359"/>
      <c r="M178" s="75"/>
      <c r="N178" s="75"/>
      <c r="O178" s="75"/>
      <c r="P178" s="75"/>
      <c r="Q178" s="75"/>
      <c r="R178" s="75"/>
      <c r="S178" s="75"/>
      <c r="T178" s="75"/>
      <c r="U178" s="75"/>
    </row>
  </sheetData>
  <sheetProtection algorithmName="SHA-512" hashValue="yuXmziBl/yzVbDqQilgXZZGk+A8OXH4CwzBK4vCUK41gkeB50S0t4axTwU1k2lDSCEbDDyoPGtovG8AZxwXKaA==" saltValue="zOjyj88a9lTAIJr1w8uGNA==" spinCount="100000" sheet="1" objects="1" scenarios="1"/>
  <customSheetViews>
    <customSheetView guid="{C0993FE7-B9DF-4134-B870-5E42709BE796}" showPageBreaks="1" showGridLines="0" printArea="1" hiddenColumns="1">
      <selection activeCell="C8" sqref="C8:F9"/>
      <rowBreaks count="4" manualBreakCount="4">
        <brk id="56" max="29" man="1"/>
        <brk id="107" max="29" man="1"/>
        <brk id="158" max="29" man="1"/>
        <brk id="209" max="29" man="1"/>
      </rowBreaks>
      <colBreaks count="1" manualBreakCount="1">
        <brk id="36" max="1048575" man="1"/>
      </colBreaks>
      <pageMargins left="0.39370078740157483" right="0.39370078740157483" top="0" bottom="0.78740157480314965" header="0" footer="0"/>
      <printOptions horizontalCentered="1" verticalCentered="1"/>
      <pageSetup paperSize="9" scale="98" orientation="portrait" r:id="rId1"/>
      <headerFooter alignWithMargins="0">
        <oddFooter>&amp;LMILANA A/S 
www.milana.dk&amp;CBakkegårdsvej 406A - 3050 Humlebæk
modtag@milana.dk&amp;RTlf.: 49 25 07 70
  Fax.: 49 25 07 71</oddFooter>
      </headerFooter>
    </customSheetView>
  </customSheetViews>
  <mergeCells count="540">
    <mergeCell ref="K81:L81"/>
    <mergeCell ref="A82:B82"/>
    <mergeCell ref="E82:F82"/>
    <mergeCell ref="K82:L82"/>
    <mergeCell ref="C11:G11"/>
    <mergeCell ref="L32:L43"/>
    <mergeCell ref="M32:M43"/>
    <mergeCell ref="K44:L44"/>
    <mergeCell ref="K52:L52"/>
    <mergeCell ref="K53:L53"/>
    <mergeCell ref="A72:B72"/>
    <mergeCell ref="K56:L56"/>
    <mergeCell ref="E60:F60"/>
    <mergeCell ref="E61:F61"/>
    <mergeCell ref="K54:L54"/>
    <mergeCell ref="C44:D44"/>
    <mergeCell ref="C54:D54"/>
    <mergeCell ref="C55:D55"/>
    <mergeCell ref="C56:D56"/>
    <mergeCell ref="A45:B45"/>
    <mergeCell ref="E45:F45"/>
    <mergeCell ref="E46:F46"/>
    <mergeCell ref="A81:B81"/>
    <mergeCell ref="E81:F81"/>
    <mergeCell ref="K83:L83"/>
    <mergeCell ref="K31:L31"/>
    <mergeCell ref="T33:T43"/>
    <mergeCell ref="A46:B46"/>
    <mergeCell ref="A47:B47"/>
    <mergeCell ref="A48:B48"/>
    <mergeCell ref="A49:B49"/>
    <mergeCell ref="A51:B51"/>
    <mergeCell ref="A52:B52"/>
    <mergeCell ref="K45:L45"/>
    <mergeCell ref="K46:L46"/>
    <mergeCell ref="K32:K43"/>
    <mergeCell ref="K69:L69"/>
    <mergeCell ref="A60:B60"/>
    <mergeCell ref="A61:B61"/>
    <mergeCell ref="A62:B62"/>
    <mergeCell ref="A64:B64"/>
    <mergeCell ref="A63:B63"/>
    <mergeCell ref="A44:B44"/>
    <mergeCell ref="E54:F54"/>
    <mergeCell ref="K48:L48"/>
    <mergeCell ref="N32:N43"/>
    <mergeCell ref="H32:H43"/>
    <mergeCell ref="A53:B53"/>
    <mergeCell ref="A172:B172"/>
    <mergeCell ref="A173:B173"/>
    <mergeCell ref="E169:F169"/>
    <mergeCell ref="K169:L169"/>
    <mergeCell ref="A164:B164"/>
    <mergeCell ref="A165:B165"/>
    <mergeCell ref="A166:B166"/>
    <mergeCell ref="E164:F164"/>
    <mergeCell ref="K164:L164"/>
    <mergeCell ref="E165:F165"/>
    <mergeCell ref="A170:B170"/>
    <mergeCell ref="A171:B171"/>
    <mergeCell ref="A169:B169"/>
    <mergeCell ref="E167:F167"/>
    <mergeCell ref="A168:B168"/>
    <mergeCell ref="E172:F172"/>
    <mergeCell ref="K172:L172"/>
    <mergeCell ref="E173:F173"/>
    <mergeCell ref="K173:L173"/>
    <mergeCell ref="K165:L165"/>
    <mergeCell ref="E171:F171"/>
    <mergeCell ref="K171:L171"/>
    <mergeCell ref="E170:F170"/>
    <mergeCell ref="K170:L170"/>
    <mergeCell ref="A142:B142"/>
    <mergeCell ref="E160:F160"/>
    <mergeCell ref="K160:L160"/>
    <mergeCell ref="A155:B155"/>
    <mergeCell ref="A156:B156"/>
    <mergeCell ref="E158:F158"/>
    <mergeCell ref="K158:L158"/>
    <mergeCell ref="E159:F159"/>
    <mergeCell ref="K159:L159"/>
    <mergeCell ref="A160:B160"/>
    <mergeCell ref="A152:B152"/>
    <mergeCell ref="A153:B153"/>
    <mergeCell ref="K149:L149"/>
    <mergeCell ref="K151:L151"/>
    <mergeCell ref="A147:B147"/>
    <mergeCell ref="A148:B148"/>
    <mergeCell ref="E147:F147"/>
    <mergeCell ref="K147:L147"/>
    <mergeCell ref="E148:F148"/>
    <mergeCell ref="K148:L148"/>
    <mergeCell ref="K142:L142"/>
    <mergeCell ref="E143:F143"/>
    <mergeCell ref="K146:L146"/>
    <mergeCell ref="E150:F150"/>
    <mergeCell ref="A162:B162"/>
    <mergeCell ref="A163:B163"/>
    <mergeCell ref="K167:L167"/>
    <mergeCell ref="E155:F155"/>
    <mergeCell ref="K155:L155"/>
    <mergeCell ref="E156:F156"/>
    <mergeCell ref="K156:L156"/>
    <mergeCell ref="E157:F157"/>
    <mergeCell ref="K157:L157"/>
    <mergeCell ref="A159:B159"/>
    <mergeCell ref="A167:B167"/>
    <mergeCell ref="A161:B161"/>
    <mergeCell ref="E163:F163"/>
    <mergeCell ref="K163:L163"/>
    <mergeCell ref="E161:F161"/>
    <mergeCell ref="K161:L161"/>
    <mergeCell ref="E162:F162"/>
    <mergeCell ref="K162:L162"/>
    <mergeCell ref="E166:F166"/>
    <mergeCell ref="K166:L166"/>
    <mergeCell ref="K150:L150"/>
    <mergeCell ref="A150:B150"/>
    <mergeCell ref="A151:B151"/>
    <mergeCell ref="E149:F149"/>
    <mergeCell ref="A158:B158"/>
    <mergeCell ref="A154:B154"/>
    <mergeCell ref="E152:F152"/>
    <mergeCell ref="K152:L152"/>
    <mergeCell ref="E153:F153"/>
    <mergeCell ref="K153:L153"/>
    <mergeCell ref="E154:F154"/>
    <mergeCell ref="K154:L154"/>
    <mergeCell ref="A157:B157"/>
    <mergeCell ref="E151:F151"/>
    <mergeCell ref="A144:U145"/>
    <mergeCell ref="A139:B139"/>
    <mergeCell ref="A140:B140"/>
    <mergeCell ref="A141:B141"/>
    <mergeCell ref="E139:F139"/>
    <mergeCell ref="K139:L139"/>
    <mergeCell ref="E140:F140"/>
    <mergeCell ref="K140:L140"/>
    <mergeCell ref="K60:L60"/>
    <mergeCell ref="K61:L61"/>
    <mergeCell ref="E134:F134"/>
    <mergeCell ref="K134:L134"/>
    <mergeCell ref="E135:F135"/>
    <mergeCell ref="K135:L135"/>
    <mergeCell ref="A137:B137"/>
    <mergeCell ref="A138:B138"/>
    <mergeCell ref="E136:F136"/>
    <mergeCell ref="K136:L136"/>
    <mergeCell ref="E137:F137"/>
    <mergeCell ref="K137:L137"/>
    <mergeCell ref="E138:F138"/>
    <mergeCell ref="K138:L138"/>
    <mergeCell ref="A136:B136"/>
    <mergeCell ref="A130:B130"/>
    <mergeCell ref="A117:B117"/>
    <mergeCell ref="E114:F114"/>
    <mergeCell ref="E112:F112"/>
    <mergeCell ref="E113:F113"/>
    <mergeCell ref="E110:F110"/>
    <mergeCell ref="A111:B111"/>
    <mergeCell ref="E106:F106"/>
    <mergeCell ref="A114:B114"/>
    <mergeCell ref="A113:B113"/>
    <mergeCell ref="A109:B109"/>
    <mergeCell ref="A108:B108"/>
    <mergeCell ref="C107:D107"/>
    <mergeCell ref="C108:D108"/>
    <mergeCell ref="E107:F107"/>
    <mergeCell ref="C115:D115"/>
    <mergeCell ref="C116:D116"/>
    <mergeCell ref="C117:D117"/>
    <mergeCell ref="A116:B116"/>
    <mergeCell ref="A110:B110"/>
    <mergeCell ref="E109:F109"/>
    <mergeCell ref="C111:D111"/>
    <mergeCell ref="C112:D112"/>
    <mergeCell ref="C113:D113"/>
    <mergeCell ref="C114:D114"/>
    <mergeCell ref="C97:D97"/>
    <mergeCell ref="A92:B92"/>
    <mergeCell ref="A105:B105"/>
    <mergeCell ref="A101:B101"/>
    <mergeCell ref="C93:D93"/>
    <mergeCell ref="C94:D94"/>
    <mergeCell ref="A104:B104"/>
    <mergeCell ref="A97:B97"/>
    <mergeCell ref="C95:D95"/>
    <mergeCell ref="C96:D96"/>
    <mergeCell ref="A96:B96"/>
    <mergeCell ref="C90:D90"/>
    <mergeCell ref="C91:D91"/>
    <mergeCell ref="C92:D92"/>
    <mergeCell ref="A84:B84"/>
    <mergeCell ref="E95:F95"/>
    <mergeCell ref="A85:B85"/>
    <mergeCell ref="C86:D86"/>
    <mergeCell ref="C87:D87"/>
    <mergeCell ref="C88:D88"/>
    <mergeCell ref="C89:D89"/>
    <mergeCell ref="E86:F86"/>
    <mergeCell ref="A89:B89"/>
    <mergeCell ref="A91:B91"/>
    <mergeCell ref="E88:F88"/>
    <mergeCell ref="E89:F89"/>
    <mergeCell ref="E91:F91"/>
    <mergeCell ref="E83:F83"/>
    <mergeCell ref="C4:G4"/>
    <mergeCell ref="A133:B133"/>
    <mergeCell ref="A134:B134"/>
    <mergeCell ref="A135:B135"/>
    <mergeCell ref="E133:F133"/>
    <mergeCell ref="A132:B132"/>
    <mergeCell ref="E130:F130"/>
    <mergeCell ref="E131:F131"/>
    <mergeCell ref="E132:F132"/>
    <mergeCell ref="A127:B127"/>
    <mergeCell ref="A128:B128"/>
    <mergeCell ref="A129:B129"/>
    <mergeCell ref="E127:F127"/>
    <mergeCell ref="E128:F128"/>
    <mergeCell ref="E129:F129"/>
    <mergeCell ref="A112:B112"/>
    <mergeCell ref="A90:B90"/>
    <mergeCell ref="A131:B131"/>
    <mergeCell ref="A57:B57"/>
    <mergeCell ref="A87:B87"/>
    <mergeCell ref="A88:B88"/>
    <mergeCell ref="A103:B103"/>
    <mergeCell ref="G32:G43"/>
    <mergeCell ref="C81:D81"/>
    <mergeCell ref="C82:D82"/>
    <mergeCell ref="C83:D83"/>
    <mergeCell ref="C84:D84"/>
    <mergeCell ref="C85:D85"/>
    <mergeCell ref="C78:D78"/>
    <mergeCell ref="C79:D79"/>
    <mergeCell ref="C80:D80"/>
    <mergeCell ref="A83:B83"/>
    <mergeCell ref="C60:D60"/>
    <mergeCell ref="C61:D61"/>
    <mergeCell ref="C75:D75"/>
    <mergeCell ref="C76:D76"/>
    <mergeCell ref="C77:D77"/>
    <mergeCell ref="C57:D57"/>
    <mergeCell ref="C58:D58"/>
    <mergeCell ref="E62:F62"/>
    <mergeCell ref="A80:B80"/>
    <mergeCell ref="A79:B79"/>
    <mergeCell ref="A78:B78"/>
    <mergeCell ref="A75:B75"/>
    <mergeCell ref="E80:F80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A32:B43"/>
    <mergeCell ref="C74:D74"/>
    <mergeCell ref="U33:U43"/>
    <mergeCell ref="C7:G8"/>
    <mergeCell ref="C9:G10"/>
    <mergeCell ref="J32:J43"/>
    <mergeCell ref="A26:U30"/>
    <mergeCell ref="B25:U25"/>
    <mergeCell ref="A31:B31"/>
    <mergeCell ref="C31:F31"/>
    <mergeCell ref="S33:S43"/>
    <mergeCell ref="C32:D43"/>
    <mergeCell ref="C12:G12"/>
    <mergeCell ref="P32:P43"/>
    <mergeCell ref="S32:U32"/>
    <mergeCell ref="R32:R43"/>
    <mergeCell ref="I32:I43"/>
    <mergeCell ref="O32:O43"/>
    <mergeCell ref="L21:T21"/>
    <mergeCell ref="L22:T22"/>
    <mergeCell ref="L23:T23"/>
    <mergeCell ref="C15:I15"/>
    <mergeCell ref="L15:T15"/>
    <mergeCell ref="C16:I16"/>
    <mergeCell ref="A58:B58"/>
    <mergeCell ref="E55:F55"/>
    <mergeCell ref="A55:B55"/>
    <mergeCell ref="A56:B56"/>
    <mergeCell ref="A59:B59"/>
    <mergeCell ref="E48:F48"/>
    <mergeCell ref="E49:F49"/>
    <mergeCell ref="K50:L50"/>
    <mergeCell ref="A50:B50"/>
    <mergeCell ref="K51:L51"/>
    <mergeCell ref="A54:B54"/>
    <mergeCell ref="K55:L55"/>
    <mergeCell ref="E57:F57"/>
    <mergeCell ref="K49:L49"/>
    <mergeCell ref="E50:F50"/>
    <mergeCell ref="E51:F51"/>
    <mergeCell ref="E52:F52"/>
    <mergeCell ref="E53:F53"/>
    <mergeCell ref="E56:F56"/>
    <mergeCell ref="C59:D59"/>
    <mergeCell ref="M4:T4"/>
    <mergeCell ref="K57:L57"/>
    <mergeCell ref="E58:F58"/>
    <mergeCell ref="K58:L58"/>
    <mergeCell ref="E59:F59"/>
    <mergeCell ref="K59:L59"/>
    <mergeCell ref="K47:L47"/>
    <mergeCell ref="E47:F47"/>
    <mergeCell ref="E44:F44"/>
    <mergeCell ref="C5:L5"/>
    <mergeCell ref="P5:T5"/>
    <mergeCell ref="C21:I23"/>
    <mergeCell ref="C19:I19"/>
    <mergeCell ref="C20:I20"/>
    <mergeCell ref="L16:T16"/>
    <mergeCell ref="L17:T17"/>
    <mergeCell ref="L18:T18"/>
    <mergeCell ref="L19:T19"/>
    <mergeCell ref="L20:T20"/>
    <mergeCell ref="Q32:Q43"/>
    <mergeCell ref="E43:F43"/>
    <mergeCell ref="E32:F42"/>
    <mergeCell ref="C18:I18"/>
    <mergeCell ref="C17:I17"/>
    <mergeCell ref="K79:L79"/>
    <mergeCell ref="A77:B77"/>
    <mergeCell ref="K62:L62"/>
    <mergeCell ref="K63:L63"/>
    <mergeCell ref="E65:F65"/>
    <mergeCell ref="K65:L65"/>
    <mergeCell ref="A76:B76"/>
    <mergeCell ref="K66:L66"/>
    <mergeCell ref="E73:F73"/>
    <mergeCell ref="K73:L73"/>
    <mergeCell ref="E74:F74"/>
    <mergeCell ref="K74:L74"/>
    <mergeCell ref="A74:B74"/>
    <mergeCell ref="E70:F70"/>
    <mergeCell ref="A70:B70"/>
    <mergeCell ref="A73:B73"/>
    <mergeCell ref="K75:L75"/>
    <mergeCell ref="E76:F76"/>
    <mergeCell ref="K76:L76"/>
    <mergeCell ref="K67:L67"/>
    <mergeCell ref="K68:L68"/>
    <mergeCell ref="K64:L64"/>
    <mergeCell ref="C62:D62"/>
    <mergeCell ref="K70:L70"/>
    <mergeCell ref="A86:B86"/>
    <mergeCell ref="A107:B107"/>
    <mergeCell ref="A94:B94"/>
    <mergeCell ref="A106:B106"/>
    <mergeCell ref="A100:B100"/>
    <mergeCell ref="A102:B102"/>
    <mergeCell ref="A93:B93"/>
    <mergeCell ref="A98:B98"/>
    <mergeCell ref="A99:B99"/>
    <mergeCell ref="A71:B71"/>
    <mergeCell ref="A67:B67"/>
    <mergeCell ref="E66:F66"/>
    <mergeCell ref="A69:B69"/>
    <mergeCell ref="A68:B68"/>
    <mergeCell ref="E64:F64"/>
    <mergeCell ref="E75:F75"/>
    <mergeCell ref="E68:F68"/>
    <mergeCell ref="A66:B66"/>
    <mergeCell ref="A65:B65"/>
    <mergeCell ref="E69:F69"/>
    <mergeCell ref="E67:F67"/>
    <mergeCell ref="A143:B143"/>
    <mergeCell ref="A149:B149"/>
    <mergeCell ref="K115:L115"/>
    <mergeCell ref="E77:F77"/>
    <mergeCell ref="K77:L77"/>
    <mergeCell ref="E78:F78"/>
    <mergeCell ref="A118:B118"/>
    <mergeCell ref="A119:B119"/>
    <mergeCell ref="A120:B120"/>
    <mergeCell ref="E118:F118"/>
    <mergeCell ref="A146:B146"/>
    <mergeCell ref="K118:L118"/>
    <mergeCell ref="E119:F119"/>
    <mergeCell ref="A124:B124"/>
    <mergeCell ref="A125:B125"/>
    <mergeCell ref="A126:B126"/>
    <mergeCell ref="A115:B115"/>
    <mergeCell ref="K78:L78"/>
    <mergeCell ref="E79:F79"/>
    <mergeCell ref="A121:B121"/>
    <mergeCell ref="E96:F96"/>
    <mergeCell ref="A122:B122"/>
    <mergeCell ref="E121:F121"/>
    <mergeCell ref="E146:F146"/>
    <mergeCell ref="E168:F168"/>
    <mergeCell ref="K168:L168"/>
    <mergeCell ref="K107:L107"/>
    <mergeCell ref="K96:L96"/>
    <mergeCell ref="K111:L111"/>
    <mergeCell ref="E100:F100"/>
    <mergeCell ref="K116:L116"/>
    <mergeCell ref="E117:F117"/>
    <mergeCell ref="K117:L117"/>
    <mergeCell ref="K113:L113"/>
    <mergeCell ref="K112:L112"/>
    <mergeCell ref="K110:L110"/>
    <mergeCell ref="K109:L109"/>
    <mergeCell ref="E98:F98"/>
    <mergeCell ref="K101:L101"/>
    <mergeCell ref="K102:L102"/>
    <mergeCell ref="K108:L108"/>
    <mergeCell ref="K120:L120"/>
    <mergeCell ref="E141:F141"/>
    <mergeCell ref="E108:F108"/>
    <mergeCell ref="E99:F99"/>
    <mergeCell ref="K143:L143"/>
    <mergeCell ref="E125:F125"/>
    <mergeCell ref="K122:L122"/>
    <mergeCell ref="E92:F92"/>
    <mergeCell ref="K125:L125"/>
    <mergeCell ref="E126:F126"/>
    <mergeCell ref="K126:L126"/>
    <mergeCell ref="E122:F122"/>
    <mergeCell ref="E123:F123"/>
    <mergeCell ref="E116:F116"/>
    <mergeCell ref="K133:L133"/>
    <mergeCell ref="K130:L130"/>
    <mergeCell ref="K131:L131"/>
    <mergeCell ref="K132:L132"/>
    <mergeCell ref="K127:L127"/>
    <mergeCell ref="K128:L128"/>
    <mergeCell ref="K129:L129"/>
    <mergeCell ref="E124:F124"/>
    <mergeCell ref="K124:L124"/>
    <mergeCell ref="K114:L114"/>
    <mergeCell ref="K123:L123"/>
    <mergeCell ref="E111:F111"/>
    <mergeCell ref="E103:F103"/>
    <mergeCell ref="E104:F104"/>
    <mergeCell ref="C136:D136"/>
    <mergeCell ref="C137:D137"/>
    <mergeCell ref="C138:D138"/>
    <mergeCell ref="C139:D139"/>
    <mergeCell ref="C140:D140"/>
    <mergeCell ref="E71:F71"/>
    <mergeCell ref="K80:L80"/>
    <mergeCell ref="E84:F84"/>
    <mergeCell ref="K84:L84"/>
    <mergeCell ref="E85:F85"/>
    <mergeCell ref="E94:F94"/>
    <mergeCell ref="E93:F93"/>
    <mergeCell ref="K91:L91"/>
    <mergeCell ref="E90:F90"/>
    <mergeCell ref="K90:L90"/>
    <mergeCell ref="K71:L71"/>
    <mergeCell ref="E72:F72"/>
    <mergeCell ref="K72:L72"/>
    <mergeCell ref="K86:L86"/>
    <mergeCell ref="K87:L87"/>
    <mergeCell ref="K88:L88"/>
    <mergeCell ref="K85:L85"/>
    <mergeCell ref="K92:L92"/>
    <mergeCell ref="E87:F87"/>
    <mergeCell ref="C128:D128"/>
    <mergeCell ref="C129:D129"/>
    <mergeCell ref="C130:D130"/>
    <mergeCell ref="C131:D131"/>
    <mergeCell ref="C132:D132"/>
    <mergeCell ref="E63:F63"/>
    <mergeCell ref="A178:B178"/>
    <mergeCell ref="E178:F178"/>
    <mergeCell ref="K178:L178"/>
    <mergeCell ref="E174:F174"/>
    <mergeCell ref="K174:L174"/>
    <mergeCell ref="A175:B175"/>
    <mergeCell ref="E175:F175"/>
    <mergeCell ref="K175:L175"/>
    <mergeCell ref="A176:B176"/>
    <mergeCell ref="E176:F176"/>
    <mergeCell ref="K176:L176"/>
    <mergeCell ref="A177:B177"/>
    <mergeCell ref="E177:F177"/>
    <mergeCell ref="K177:L177"/>
    <mergeCell ref="A174:B174"/>
    <mergeCell ref="C133:D133"/>
    <mergeCell ref="C134:D134"/>
    <mergeCell ref="C135:D135"/>
    <mergeCell ref="A123:B123"/>
    <mergeCell ref="A95:B95"/>
    <mergeCell ref="K121:L121"/>
    <mergeCell ref="K119:L119"/>
    <mergeCell ref="E120:F120"/>
    <mergeCell ref="E142:F142"/>
    <mergeCell ref="K89:L89"/>
    <mergeCell ref="E97:F97"/>
    <mergeCell ref="E105:F105"/>
    <mergeCell ref="E101:F101"/>
    <mergeCell ref="E102:F102"/>
    <mergeCell ref="K93:L93"/>
    <mergeCell ref="K94:L94"/>
    <mergeCell ref="K103:L103"/>
    <mergeCell ref="K104:L104"/>
    <mergeCell ref="K105:L105"/>
    <mergeCell ref="K95:L95"/>
    <mergeCell ref="K100:L100"/>
    <mergeCell ref="K99:L99"/>
    <mergeCell ref="K106:L106"/>
    <mergeCell ref="K97:L97"/>
    <mergeCell ref="K98:L98"/>
    <mergeCell ref="K141:L141"/>
    <mergeCell ref="E115:F115"/>
    <mergeCell ref="C142:D142"/>
    <mergeCell ref="C143:D143"/>
    <mergeCell ref="C141:D141"/>
    <mergeCell ref="C121:D121"/>
    <mergeCell ref="C122:D122"/>
    <mergeCell ref="C123:D123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9:D109"/>
    <mergeCell ref="C110:D110"/>
    <mergeCell ref="C118:D118"/>
    <mergeCell ref="C119:D119"/>
    <mergeCell ref="C120:D120"/>
    <mergeCell ref="C124:D124"/>
    <mergeCell ref="C125:D125"/>
    <mergeCell ref="C126:D126"/>
    <mergeCell ref="C127:D127"/>
  </mergeCells>
  <printOptions horizontalCentered="1" verticalCentered="1"/>
  <pageMargins left="0.39370078740157483" right="0.39370078740157483" top="0" bottom="0.78740157480314965" header="0" footer="0"/>
  <pageSetup paperSize="9" orientation="portrait" r:id="rId2"/>
  <headerFooter scaleWithDoc="0" alignWithMargins="0">
    <oddFooter>&amp;L&amp;9ALS Denmark A/S
www.alsglobal.dk&amp;C&amp;9Bakkegårdsvej 406A
3050 Humlebæk&amp;R&amp;9Tlf.: 49 25 07 70
  info.hmb@alsglobal.com</oddFooter>
  </headerFooter>
  <rowBreaks count="3" manualBreakCount="3">
    <brk id="54" max="28" man="1"/>
    <brk id="100" max="28" man="1"/>
    <brk id="146" max="28" man="1"/>
  </rowBreaks>
  <colBreaks count="1" manualBreakCount="1">
    <brk id="35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AB102"/>
  <sheetViews>
    <sheetView showGridLines="0" zoomScaleNormal="100" zoomScaleSheetLayoutView="100" workbookViewId="0">
      <selection activeCell="F7" sqref="F7:M8"/>
    </sheetView>
  </sheetViews>
  <sheetFormatPr defaultColWidth="9.1796875" defaultRowHeight="12.5" x14ac:dyDescent="0.25"/>
  <cols>
    <col min="1" max="3" width="3.81640625" style="1" customWidth="1"/>
    <col min="4" max="7" width="3.81640625" style="254" customWidth="1"/>
    <col min="8" max="10" width="3.81640625" style="1" customWidth="1"/>
    <col min="11" max="12" width="4.81640625" style="1" customWidth="1"/>
    <col min="13" max="13" width="3.7265625" style="1" customWidth="1"/>
    <col min="14" max="15" width="3.81640625" style="1" customWidth="1"/>
    <col min="16" max="17" width="3.7265625" style="1" customWidth="1"/>
    <col min="18" max="18" width="3.54296875" style="1" customWidth="1"/>
    <col min="19" max="24" width="3.7265625" style="1" customWidth="1"/>
    <col min="25" max="25" width="3.81640625" style="1" customWidth="1"/>
    <col min="26" max="27" width="3.7265625" style="1" customWidth="1"/>
    <col min="28" max="28" width="3.81640625" style="1" customWidth="1"/>
    <col min="29" max="16384" width="9.1796875" style="1"/>
  </cols>
  <sheetData>
    <row r="1" spans="1:28" ht="24.75" customHeight="1" x14ac:dyDescent="0.3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</row>
    <row r="2" spans="1:28" ht="24.75" customHeight="1" x14ac:dyDescent="0.25">
      <c r="A2" s="473" t="s">
        <v>8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</row>
    <row r="3" spans="1:28" ht="12" customHeight="1" x14ac:dyDescent="0.25">
      <c r="A3" s="474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</row>
    <row r="4" spans="1:28" ht="24" customHeight="1" x14ac:dyDescent="0.3">
      <c r="A4" s="122" t="s">
        <v>0</v>
      </c>
      <c r="B4" s="138"/>
      <c r="C4" s="138"/>
      <c r="D4" s="363" t="str">
        <f>IF('1. Stamdata'!D22="","",'1. Stamdata'!D22)</f>
        <v/>
      </c>
      <c r="E4" s="363"/>
      <c r="F4" s="363"/>
      <c r="G4" s="363"/>
      <c r="H4" s="363"/>
      <c r="I4" s="363"/>
      <c r="J4" s="363"/>
      <c r="K4" s="127"/>
      <c r="L4" s="124" t="s">
        <v>23</v>
      </c>
      <c r="M4" s="138"/>
      <c r="N4" s="138"/>
      <c r="O4" s="138"/>
      <c r="P4" s="363" t="str">
        <f>IF('1. Stamdata'!N22="","",'1. Stamdata'!N22)</f>
        <v/>
      </c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184"/>
      <c r="AB4" s="128"/>
    </row>
    <row r="5" spans="1:28" ht="24" customHeight="1" x14ac:dyDescent="0.3">
      <c r="A5" s="251" t="s">
        <v>21</v>
      </c>
      <c r="B5" s="167"/>
      <c r="C5" s="167"/>
      <c r="D5" s="167"/>
      <c r="E5" s="167"/>
      <c r="F5" s="408" t="str">
        <f>IF('1. Stamdata'!D23="","",'1. Stamdata'!D23)</f>
        <v/>
      </c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277"/>
      <c r="T5" s="273" t="s">
        <v>185</v>
      </c>
      <c r="U5" s="276"/>
      <c r="V5" s="367" t="str">
        <f>IF('1. Stamdata'!Q23="","",'1. Stamdata'!Q23)</f>
        <v/>
      </c>
      <c r="W5" s="367"/>
      <c r="X5" s="367"/>
      <c r="Y5" s="367"/>
      <c r="Z5" s="367"/>
      <c r="AA5" s="141"/>
      <c r="AB5" s="131"/>
    </row>
    <row r="6" spans="1:28" x14ac:dyDescent="0.25">
      <c r="A6" s="13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4"/>
    </row>
    <row r="7" spans="1:28" ht="13.5" customHeight="1" x14ac:dyDescent="0.3">
      <c r="A7" s="25"/>
      <c r="B7" s="23"/>
      <c r="C7" s="23"/>
      <c r="D7" s="23"/>
      <c r="E7" s="23"/>
      <c r="F7" s="438"/>
      <c r="G7" s="438"/>
      <c r="H7" s="438"/>
      <c r="I7" s="438"/>
      <c r="J7" s="438"/>
      <c r="K7" s="438"/>
      <c r="L7" s="438"/>
      <c r="M7" s="438"/>
      <c r="N7" s="30"/>
      <c r="O7" s="164"/>
      <c r="P7" s="165"/>
      <c r="Q7" s="165"/>
      <c r="R7" s="165"/>
      <c r="S7" s="165"/>
      <c r="T7" s="185"/>
      <c r="U7" s="185"/>
      <c r="V7" s="50"/>
      <c r="W7" s="436"/>
      <c r="X7" s="436"/>
      <c r="Y7" s="436"/>
      <c r="Z7" s="50"/>
      <c r="AA7" s="23"/>
      <c r="AB7" s="30"/>
    </row>
    <row r="8" spans="1:28" ht="13.5" customHeight="1" x14ac:dyDescent="0.3">
      <c r="A8" s="113" t="s">
        <v>5</v>
      </c>
      <c r="B8" s="2"/>
      <c r="C8" s="2"/>
      <c r="D8" s="2"/>
      <c r="E8" s="2"/>
      <c r="F8" s="310"/>
      <c r="G8" s="310"/>
      <c r="H8" s="310"/>
      <c r="I8" s="310"/>
      <c r="J8" s="310"/>
      <c r="K8" s="310"/>
      <c r="L8" s="310"/>
      <c r="M8" s="310"/>
      <c r="N8" s="5"/>
      <c r="O8" s="186"/>
      <c r="P8" s="140"/>
      <c r="Q8" s="186" t="s">
        <v>99</v>
      </c>
      <c r="R8" s="171"/>
      <c r="S8" s="140"/>
      <c r="T8" s="167"/>
      <c r="U8" s="169"/>
      <c r="V8" s="437"/>
      <c r="W8" s="437"/>
      <c r="X8" s="437"/>
      <c r="Y8" s="2"/>
      <c r="Z8" s="2"/>
      <c r="AA8" s="2"/>
      <c r="AB8" s="5"/>
    </row>
    <row r="9" spans="1:28" ht="13.5" customHeight="1" x14ac:dyDescent="0.3">
      <c r="A9" s="113"/>
      <c r="B9" s="2"/>
      <c r="C9" s="2"/>
      <c r="D9" s="2"/>
      <c r="E9" s="2"/>
      <c r="F9" s="439"/>
      <c r="G9" s="439"/>
      <c r="H9" s="439"/>
      <c r="I9" s="439"/>
      <c r="J9" s="439"/>
      <c r="K9" s="439"/>
      <c r="L9" s="439"/>
      <c r="M9" s="439"/>
      <c r="N9" s="5"/>
      <c r="O9" s="171"/>
      <c r="P9" s="171"/>
      <c r="Q9" s="171" t="s">
        <v>100</v>
      </c>
      <c r="R9" s="171"/>
      <c r="S9" s="140"/>
      <c r="T9" s="167"/>
      <c r="U9" s="169"/>
      <c r="V9" s="110"/>
      <c r="W9" s="98"/>
      <c r="X9" s="110"/>
      <c r="Y9" s="2"/>
      <c r="Z9" s="2"/>
      <c r="AA9" s="2"/>
      <c r="AB9" s="5"/>
    </row>
    <row r="10" spans="1:28" ht="13.5" customHeight="1" x14ac:dyDescent="0.3">
      <c r="A10" s="113" t="s">
        <v>6</v>
      </c>
      <c r="B10" s="26"/>
      <c r="C10" s="26"/>
      <c r="D10" s="26"/>
      <c r="E10" s="26"/>
      <c r="F10" s="310"/>
      <c r="G10" s="310"/>
      <c r="H10" s="310"/>
      <c r="I10" s="310"/>
      <c r="J10" s="310"/>
      <c r="K10" s="310"/>
      <c r="L10" s="310"/>
      <c r="M10" s="310"/>
      <c r="N10" s="5"/>
      <c r="O10" s="172"/>
      <c r="P10" s="171"/>
      <c r="Q10" s="172" t="s">
        <v>108</v>
      </c>
      <c r="R10" s="171"/>
      <c r="S10" s="140"/>
      <c r="T10" s="167"/>
      <c r="U10" s="169"/>
      <c r="V10" s="110"/>
      <c r="W10" s="98"/>
      <c r="X10" s="110"/>
      <c r="Y10" s="2"/>
      <c r="Z10" s="2"/>
      <c r="AA10" s="2"/>
      <c r="AB10" s="5"/>
    </row>
    <row r="11" spans="1:28" ht="13.5" customHeight="1" x14ac:dyDescent="0.3">
      <c r="A11" s="113" t="s">
        <v>175</v>
      </c>
      <c r="B11" s="2"/>
      <c r="C11" s="2"/>
      <c r="D11" s="2"/>
      <c r="E11" s="2"/>
      <c r="F11" s="310"/>
      <c r="G11" s="310"/>
      <c r="H11" s="310"/>
      <c r="I11" s="310"/>
      <c r="J11" s="310"/>
      <c r="K11" s="310"/>
      <c r="L11" s="310"/>
      <c r="M11" s="310"/>
      <c r="N11" s="5"/>
      <c r="O11" s="172"/>
      <c r="P11" s="171"/>
      <c r="Q11" s="172" t="s">
        <v>106</v>
      </c>
      <c r="R11" s="171"/>
      <c r="S11" s="140"/>
      <c r="T11" s="167"/>
      <c r="U11" s="169"/>
      <c r="V11" s="110"/>
      <c r="W11" s="98"/>
      <c r="X11" s="110"/>
      <c r="Y11" s="2"/>
      <c r="Z11" s="2"/>
      <c r="AA11" s="2"/>
      <c r="AB11" s="5"/>
    </row>
    <row r="12" spans="1:28" ht="13.5" customHeight="1" x14ac:dyDescent="0.3">
      <c r="A12" s="113" t="s">
        <v>7</v>
      </c>
      <c r="B12" s="2"/>
      <c r="C12" s="2"/>
      <c r="D12" s="2"/>
      <c r="E12" s="2"/>
      <c r="F12" s="310"/>
      <c r="G12" s="310"/>
      <c r="H12" s="310"/>
      <c r="I12" s="310"/>
      <c r="J12" s="310"/>
      <c r="K12" s="310"/>
      <c r="L12" s="310"/>
      <c r="M12" s="310"/>
      <c r="N12" s="5"/>
      <c r="O12" s="172"/>
      <c r="P12" s="171"/>
      <c r="Q12" s="172" t="s">
        <v>107</v>
      </c>
      <c r="R12" s="171"/>
      <c r="S12" s="140"/>
      <c r="T12" s="167"/>
      <c r="U12" s="159"/>
      <c r="V12" s="110"/>
      <c r="W12" s="98"/>
      <c r="X12" s="110"/>
      <c r="Y12" s="26"/>
      <c r="Z12" s="2"/>
      <c r="AA12" s="2"/>
      <c r="AB12" s="5"/>
    </row>
    <row r="13" spans="1:28" ht="13.5" customHeight="1" x14ac:dyDescent="0.25">
      <c r="A13" s="44"/>
      <c r="B13" s="7"/>
      <c r="C13" s="7"/>
      <c r="D13" s="7"/>
      <c r="E13" s="7"/>
      <c r="F13" s="7"/>
      <c r="G13" s="7"/>
      <c r="H13" s="7"/>
      <c r="I13" s="7"/>
      <c r="J13" s="7"/>
      <c r="K13" s="7"/>
      <c r="L13" s="47"/>
      <c r="M13" s="47"/>
      <c r="N13" s="8"/>
      <c r="O13" s="173"/>
      <c r="P13" s="174"/>
      <c r="Q13" s="174"/>
      <c r="R13" s="175"/>
      <c r="S13" s="175"/>
      <c r="T13" s="175"/>
      <c r="U13" s="133"/>
      <c r="V13" s="7"/>
      <c r="W13" s="7"/>
      <c r="X13" s="7"/>
      <c r="Y13" s="7"/>
      <c r="Z13" s="7"/>
      <c r="AA13" s="7"/>
      <c r="AB13" s="8"/>
    </row>
    <row r="14" spans="1:28" s="24" customFormat="1" ht="14.25" customHeight="1" x14ac:dyDescent="0.3">
      <c r="A14" s="135"/>
      <c r="B14" s="136"/>
      <c r="C14" s="136"/>
      <c r="D14" s="136"/>
      <c r="E14" s="136"/>
      <c r="F14" s="136"/>
      <c r="G14" s="137" t="s">
        <v>96</v>
      </c>
      <c r="H14" s="138"/>
      <c r="I14" s="136"/>
      <c r="J14" s="136"/>
      <c r="K14" s="136"/>
      <c r="L14" s="136"/>
      <c r="M14" s="136"/>
      <c r="N14" s="136"/>
      <c r="O14" s="136"/>
      <c r="P14" s="137"/>
      <c r="Q14" s="137" t="s">
        <v>98</v>
      </c>
      <c r="R14" s="138"/>
      <c r="S14" s="138"/>
      <c r="T14" s="138"/>
      <c r="U14" s="138"/>
      <c r="V14" s="136"/>
      <c r="W14" s="136"/>
      <c r="X14" s="136"/>
      <c r="Y14" s="136"/>
      <c r="Z14" s="136"/>
      <c r="AA14" s="136"/>
      <c r="AB14" s="187"/>
    </row>
    <row r="15" spans="1:28" s="9" customFormat="1" ht="17.25" customHeight="1" x14ac:dyDescent="0.25">
      <c r="A15" s="139" t="str">
        <f>'1. Stamdata'!$B$26</f>
        <v>Firma:</v>
      </c>
      <c r="B15" s="140"/>
      <c r="C15" s="140"/>
      <c r="D15" s="140"/>
      <c r="E15" s="140"/>
      <c r="F15" s="140"/>
      <c r="G15" s="408" t="str">
        <f>IF('1. Stamdata'!D26="","",'1. Stamdata'!D26)</f>
        <v/>
      </c>
      <c r="H15" s="408"/>
      <c r="I15" s="408"/>
      <c r="J15" s="408"/>
      <c r="K15" s="408"/>
      <c r="L15" s="408"/>
      <c r="M15" s="408"/>
      <c r="N15" s="408"/>
      <c r="O15" s="141"/>
      <c r="P15" s="141"/>
      <c r="Q15" s="408" t="str">
        <f>IF('1. Stamdata'!M26="","",'1. Stamdata'!M26)</f>
        <v/>
      </c>
      <c r="R15" s="408"/>
      <c r="S15" s="408"/>
      <c r="T15" s="408"/>
      <c r="U15" s="408"/>
      <c r="V15" s="408"/>
      <c r="W15" s="408"/>
      <c r="X15" s="408"/>
      <c r="Y15" s="408"/>
      <c r="Z15" s="188"/>
      <c r="AA15" s="140"/>
      <c r="AB15" s="131"/>
    </row>
    <row r="16" spans="1:28" s="9" customFormat="1" ht="15" customHeight="1" x14ac:dyDescent="0.25">
      <c r="A16" s="139" t="str">
        <f>'1. Stamdata'!$B$27</f>
        <v>Adresse:</v>
      </c>
      <c r="B16" s="140"/>
      <c r="C16" s="140"/>
      <c r="D16" s="140"/>
      <c r="E16" s="140"/>
      <c r="F16" s="140"/>
      <c r="G16" s="370" t="str">
        <f>IF('1. Stamdata'!D27="","",'1. Stamdata'!D27)</f>
        <v/>
      </c>
      <c r="H16" s="370"/>
      <c r="I16" s="370"/>
      <c r="J16" s="370"/>
      <c r="K16" s="370"/>
      <c r="L16" s="370"/>
      <c r="M16" s="370"/>
      <c r="N16" s="370"/>
      <c r="O16" s="141"/>
      <c r="P16" s="141"/>
      <c r="Q16" s="408" t="str">
        <f>IF('1. Stamdata'!M27="","",'1. Stamdata'!M27)</f>
        <v/>
      </c>
      <c r="R16" s="408"/>
      <c r="S16" s="408"/>
      <c r="T16" s="408"/>
      <c r="U16" s="408"/>
      <c r="V16" s="408"/>
      <c r="W16" s="408"/>
      <c r="X16" s="408"/>
      <c r="Y16" s="408"/>
      <c r="Z16" s="188"/>
      <c r="AA16" s="140"/>
      <c r="AB16" s="131"/>
    </row>
    <row r="17" spans="1:28" s="9" customFormat="1" ht="15" customHeight="1" x14ac:dyDescent="0.25">
      <c r="A17" s="139" t="str">
        <f>'1. Stamdata'!$B$28</f>
        <v>Postnr./By:</v>
      </c>
      <c r="B17" s="140"/>
      <c r="C17" s="140"/>
      <c r="D17" s="140"/>
      <c r="E17" s="140"/>
      <c r="F17" s="140"/>
      <c r="G17" s="370" t="str">
        <f>IF('1. Stamdata'!D28="","",'1. Stamdata'!D28)</f>
        <v/>
      </c>
      <c r="H17" s="370"/>
      <c r="I17" s="370"/>
      <c r="J17" s="370"/>
      <c r="K17" s="370"/>
      <c r="L17" s="370"/>
      <c r="M17" s="370"/>
      <c r="N17" s="370"/>
      <c r="O17" s="141"/>
      <c r="P17" s="141"/>
      <c r="Q17" s="408" t="str">
        <f>IF('1. Stamdata'!M28="","",'1. Stamdata'!M28)</f>
        <v/>
      </c>
      <c r="R17" s="408"/>
      <c r="S17" s="408"/>
      <c r="T17" s="408"/>
      <c r="U17" s="408"/>
      <c r="V17" s="408"/>
      <c r="W17" s="408"/>
      <c r="X17" s="408"/>
      <c r="Y17" s="408"/>
      <c r="Z17" s="188"/>
      <c r="AA17" s="140"/>
      <c r="AB17" s="131"/>
    </row>
    <row r="18" spans="1:28" s="9" customFormat="1" ht="15" customHeight="1" x14ac:dyDescent="0.25">
      <c r="A18" s="139" t="str">
        <f>'1. Stamdata'!$B$29</f>
        <v>Kontaktperson:</v>
      </c>
      <c r="B18" s="140"/>
      <c r="C18" s="140"/>
      <c r="D18" s="140"/>
      <c r="E18" s="140"/>
      <c r="F18" s="140"/>
      <c r="G18" s="370" t="str">
        <f>IF('1. Stamdata'!D29="","",'1. Stamdata'!D29)</f>
        <v/>
      </c>
      <c r="H18" s="370"/>
      <c r="I18" s="370"/>
      <c r="J18" s="370"/>
      <c r="K18" s="370"/>
      <c r="L18" s="370"/>
      <c r="M18" s="370"/>
      <c r="N18" s="370"/>
      <c r="O18" s="141"/>
      <c r="P18" s="141"/>
      <c r="Q18" s="408" t="str">
        <f>IF('1. Stamdata'!M29="","",'1. Stamdata'!M29)</f>
        <v/>
      </c>
      <c r="R18" s="408"/>
      <c r="S18" s="408"/>
      <c r="T18" s="408"/>
      <c r="U18" s="408"/>
      <c r="V18" s="408"/>
      <c r="W18" s="408"/>
      <c r="X18" s="408"/>
      <c r="Y18" s="408"/>
      <c r="Z18" s="188"/>
      <c r="AA18" s="140"/>
      <c r="AB18" s="131"/>
    </row>
    <row r="19" spans="1:28" s="9" customFormat="1" ht="15" customHeight="1" x14ac:dyDescent="0.25">
      <c r="A19" s="139" t="str">
        <f>'1. Stamdata'!$B$30</f>
        <v>Telefonnummer:</v>
      </c>
      <c r="B19" s="140"/>
      <c r="C19" s="140"/>
      <c r="D19" s="140"/>
      <c r="E19" s="140"/>
      <c r="F19" s="140"/>
      <c r="G19" s="370" t="str">
        <f>IF('1. Stamdata'!D30="","",'1. Stamdata'!D30)</f>
        <v/>
      </c>
      <c r="H19" s="370"/>
      <c r="I19" s="370"/>
      <c r="J19" s="370"/>
      <c r="K19" s="370"/>
      <c r="L19" s="370"/>
      <c r="M19" s="370"/>
      <c r="N19" s="370"/>
      <c r="O19" s="141"/>
      <c r="P19" s="141"/>
      <c r="Q19" s="408" t="str">
        <f>IF('1. Stamdata'!M30="","",'1. Stamdata'!M30)</f>
        <v/>
      </c>
      <c r="R19" s="408"/>
      <c r="S19" s="408"/>
      <c r="T19" s="408"/>
      <c r="U19" s="408"/>
      <c r="V19" s="408"/>
      <c r="W19" s="408"/>
      <c r="X19" s="408"/>
      <c r="Y19" s="408"/>
      <c r="Z19" s="188"/>
      <c r="AA19" s="140"/>
      <c r="AB19" s="131"/>
    </row>
    <row r="20" spans="1:28" s="9" customFormat="1" ht="15" customHeight="1" x14ac:dyDescent="0.25">
      <c r="A20" s="139" t="str">
        <f>'1. Stamdata'!$B$31</f>
        <v>E-mail:</v>
      </c>
      <c r="B20" s="140"/>
      <c r="C20" s="140"/>
      <c r="D20" s="140"/>
      <c r="E20" s="140"/>
      <c r="F20" s="140"/>
      <c r="G20" s="370" t="str">
        <f>IF('1. Stamdata'!D31="","",'1. Stamdata'!D31)</f>
        <v/>
      </c>
      <c r="H20" s="370"/>
      <c r="I20" s="370"/>
      <c r="J20" s="370"/>
      <c r="K20" s="370"/>
      <c r="L20" s="370"/>
      <c r="M20" s="370"/>
      <c r="N20" s="370"/>
      <c r="O20" s="141"/>
      <c r="P20" s="141"/>
      <c r="Q20" s="408" t="str">
        <f>IF('1. Stamdata'!M31="","",'1. Stamdata'!M31)</f>
        <v/>
      </c>
      <c r="R20" s="408"/>
      <c r="S20" s="408"/>
      <c r="T20" s="408"/>
      <c r="U20" s="408"/>
      <c r="V20" s="408"/>
      <c r="W20" s="408"/>
      <c r="X20" s="408"/>
      <c r="Y20" s="408"/>
      <c r="Z20" s="188"/>
      <c r="AA20" s="140"/>
      <c r="AB20" s="131"/>
    </row>
    <row r="21" spans="1:28" s="9" customFormat="1" ht="15" customHeight="1" x14ac:dyDescent="0.25">
      <c r="A21" s="139" t="str">
        <f>'1. Stamdata'!$B$32</f>
        <v>EAN el. fakturamail:</v>
      </c>
      <c r="B21" s="159"/>
      <c r="C21" s="159"/>
      <c r="D21" s="159"/>
      <c r="E21" s="159"/>
      <c r="F21" s="140"/>
      <c r="G21" s="368"/>
      <c r="H21" s="368"/>
      <c r="I21" s="368"/>
      <c r="J21" s="368"/>
      <c r="K21" s="368"/>
      <c r="L21" s="368"/>
      <c r="M21" s="368"/>
      <c r="N21" s="368"/>
      <c r="O21" s="141"/>
      <c r="P21" s="141"/>
      <c r="Q21" s="408" t="str">
        <f>IF('1. Stamdata'!M32="","",'1. Stamdata'!M32)</f>
        <v/>
      </c>
      <c r="R21" s="408"/>
      <c r="S21" s="408"/>
      <c r="T21" s="408"/>
      <c r="U21" s="408"/>
      <c r="V21" s="408"/>
      <c r="W21" s="408"/>
      <c r="X21" s="408"/>
      <c r="Y21" s="408"/>
      <c r="Z21" s="188"/>
      <c r="AA21" s="140"/>
      <c r="AB21" s="131"/>
    </row>
    <row r="22" spans="1:28" s="9" customFormat="1" ht="15" customHeight="1" x14ac:dyDescent="0.25">
      <c r="A22" s="139" t="str">
        <f>'1. Stamdata'!$B$33</f>
        <v>Personreference:</v>
      </c>
      <c r="B22" s="159"/>
      <c r="C22" s="159"/>
      <c r="D22" s="159"/>
      <c r="E22" s="159"/>
      <c r="F22" s="140"/>
      <c r="G22" s="369"/>
      <c r="H22" s="369"/>
      <c r="I22" s="369"/>
      <c r="J22" s="369"/>
      <c r="K22" s="369"/>
      <c r="L22" s="369"/>
      <c r="M22" s="369"/>
      <c r="N22" s="369"/>
      <c r="O22" s="189"/>
      <c r="P22" s="142"/>
      <c r="Q22" s="408" t="str">
        <f>IF('1. Stamdata'!M33="","",'1. Stamdata'!M33)</f>
        <v/>
      </c>
      <c r="R22" s="408"/>
      <c r="S22" s="408"/>
      <c r="T22" s="408"/>
      <c r="U22" s="408"/>
      <c r="V22" s="408"/>
      <c r="W22" s="408"/>
      <c r="X22" s="408"/>
      <c r="Y22" s="408"/>
      <c r="Z22" s="188"/>
      <c r="AA22" s="140"/>
      <c r="AB22" s="131"/>
    </row>
    <row r="23" spans="1:28" s="9" customFormat="1" ht="15" customHeight="1" x14ac:dyDescent="0.25">
      <c r="A23" s="139" t="str">
        <f>'1. Stamdata'!$B$34</f>
        <v>Fakturareference:</v>
      </c>
      <c r="B23" s="159"/>
      <c r="C23" s="159"/>
      <c r="D23" s="159"/>
      <c r="E23" s="159"/>
      <c r="F23" s="140"/>
      <c r="G23" s="369"/>
      <c r="H23" s="369"/>
      <c r="I23" s="369"/>
      <c r="J23" s="369"/>
      <c r="K23" s="369"/>
      <c r="L23" s="369"/>
      <c r="M23" s="369"/>
      <c r="N23" s="369"/>
      <c r="O23" s="189"/>
      <c r="P23" s="142"/>
      <c r="Q23" s="408" t="str">
        <f>IF('1. Stamdata'!M34="","",'1. Stamdata'!M34)</f>
        <v/>
      </c>
      <c r="R23" s="408"/>
      <c r="S23" s="408"/>
      <c r="T23" s="408"/>
      <c r="U23" s="408"/>
      <c r="V23" s="408"/>
      <c r="W23" s="408"/>
      <c r="X23" s="408"/>
      <c r="Y23" s="408"/>
      <c r="Z23" s="188"/>
      <c r="AA23" s="140"/>
      <c r="AB23" s="131"/>
    </row>
    <row r="24" spans="1:28" s="9" customFormat="1" ht="8.25" customHeight="1" x14ac:dyDescent="0.25">
      <c r="A24" s="132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90"/>
      <c r="Q24" s="190"/>
      <c r="R24" s="190"/>
      <c r="S24" s="190"/>
      <c r="T24" s="190"/>
      <c r="U24" s="190"/>
      <c r="V24" s="190"/>
      <c r="W24" s="190"/>
      <c r="X24" s="190"/>
      <c r="Y24" s="133"/>
      <c r="Z24" s="133"/>
      <c r="AA24" s="133"/>
      <c r="AB24" s="134"/>
    </row>
    <row r="25" spans="1:28" ht="15.75" customHeight="1" x14ac:dyDescent="0.3">
      <c r="A25" s="433" t="s">
        <v>26</v>
      </c>
      <c r="B25" s="434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4"/>
      <c r="AA25" s="434"/>
      <c r="AB25" s="435"/>
    </row>
    <row r="26" spans="1:28" ht="20.25" customHeight="1" x14ac:dyDescent="0.25">
      <c r="A26" s="466"/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8"/>
    </row>
    <row r="27" spans="1:28" ht="28.5" customHeight="1" x14ac:dyDescent="0.25">
      <c r="A27" s="466"/>
      <c r="B27" s="467"/>
      <c r="C27" s="467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468"/>
    </row>
    <row r="28" spans="1:28" ht="28.5" customHeight="1" x14ac:dyDescent="0.25">
      <c r="A28" s="466"/>
      <c r="B28" s="467"/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8"/>
    </row>
    <row r="29" spans="1:28" ht="12" customHeight="1" x14ac:dyDescent="0.25">
      <c r="A29" s="397" t="s">
        <v>43</v>
      </c>
      <c r="B29" s="398"/>
      <c r="C29" s="398"/>
      <c r="D29" s="398"/>
      <c r="E29" s="398"/>
      <c r="F29" s="398"/>
      <c r="G29" s="398"/>
      <c r="H29" s="398"/>
      <c r="I29" s="398"/>
      <c r="J29" s="398"/>
      <c r="K29" s="398"/>
      <c r="L29" s="399"/>
      <c r="M29" s="143">
        <f>COUNTA(M43:M93)</f>
        <v>0</v>
      </c>
      <c r="N29" s="143">
        <f t="shared" ref="N29:AB29" si="0">COUNTA(N43:N93)</f>
        <v>0</v>
      </c>
      <c r="O29" s="143">
        <f t="shared" si="0"/>
        <v>0</v>
      </c>
      <c r="P29" s="143">
        <f t="shared" si="0"/>
        <v>0</v>
      </c>
      <c r="Q29" s="143">
        <f t="shared" si="0"/>
        <v>0</v>
      </c>
      <c r="R29" s="143">
        <f t="shared" si="0"/>
        <v>0</v>
      </c>
      <c r="S29" s="143">
        <f t="shared" si="0"/>
        <v>0</v>
      </c>
      <c r="T29" s="143">
        <f t="shared" si="0"/>
        <v>0</v>
      </c>
      <c r="U29" s="143">
        <f t="shared" si="0"/>
        <v>0</v>
      </c>
      <c r="V29" s="143">
        <f t="shared" si="0"/>
        <v>0</v>
      </c>
      <c r="W29" s="143">
        <f t="shared" si="0"/>
        <v>0</v>
      </c>
      <c r="X29" s="143">
        <f t="shared" si="0"/>
        <v>0</v>
      </c>
      <c r="Y29" s="143">
        <f t="shared" si="0"/>
        <v>0</v>
      </c>
      <c r="Z29" s="143">
        <f t="shared" si="0"/>
        <v>0</v>
      </c>
      <c r="AA29" s="143">
        <f t="shared" si="0"/>
        <v>0</v>
      </c>
      <c r="AB29" s="143">
        <f t="shared" si="0"/>
        <v>0</v>
      </c>
    </row>
    <row r="30" spans="1:28" ht="12.75" customHeight="1" x14ac:dyDescent="0.25">
      <c r="A30" s="423" t="s">
        <v>152</v>
      </c>
      <c r="B30" s="424"/>
      <c r="C30" s="425"/>
      <c r="D30" s="457" t="s">
        <v>151</v>
      </c>
      <c r="E30" s="458"/>
      <c r="F30" s="458"/>
      <c r="G30" s="459"/>
      <c r="H30" s="446" t="s">
        <v>150</v>
      </c>
      <c r="I30" s="440" t="s">
        <v>24</v>
      </c>
      <c r="J30" s="441"/>
      <c r="K30" s="451" t="s">
        <v>48</v>
      </c>
      <c r="L30" s="452"/>
      <c r="M30" s="371" t="s">
        <v>128</v>
      </c>
      <c r="N30" s="371" t="s">
        <v>129</v>
      </c>
      <c r="O30" s="371" t="s">
        <v>132</v>
      </c>
      <c r="P30" s="371" t="s">
        <v>130</v>
      </c>
      <c r="Q30" s="371" t="s">
        <v>133</v>
      </c>
      <c r="R30" s="371" t="s">
        <v>134</v>
      </c>
      <c r="S30" s="371" t="s">
        <v>41</v>
      </c>
      <c r="T30" s="371" t="s">
        <v>11</v>
      </c>
      <c r="U30" s="371" t="s">
        <v>27</v>
      </c>
      <c r="V30" s="413" t="s">
        <v>28</v>
      </c>
      <c r="W30" s="371" t="s">
        <v>180</v>
      </c>
      <c r="X30" s="469" t="s">
        <v>4</v>
      </c>
      <c r="Y30" s="469"/>
      <c r="Z30" s="469"/>
      <c r="AA30" s="469"/>
      <c r="AB30" s="470"/>
    </row>
    <row r="31" spans="1:28" ht="12.75" customHeight="1" x14ac:dyDescent="0.25">
      <c r="A31" s="311"/>
      <c r="B31" s="312"/>
      <c r="C31" s="313"/>
      <c r="D31" s="460"/>
      <c r="E31" s="461"/>
      <c r="F31" s="461"/>
      <c r="G31" s="462"/>
      <c r="H31" s="447"/>
      <c r="I31" s="442"/>
      <c r="J31" s="443"/>
      <c r="K31" s="453"/>
      <c r="L31" s="454"/>
      <c r="M31" s="372"/>
      <c r="N31" s="372"/>
      <c r="O31" s="372"/>
      <c r="P31" s="372"/>
      <c r="Q31" s="372"/>
      <c r="R31" s="372"/>
      <c r="S31" s="372"/>
      <c r="T31" s="372"/>
      <c r="U31" s="372"/>
      <c r="V31" s="414"/>
      <c r="W31" s="372"/>
      <c r="X31" s="417"/>
      <c r="Y31" s="471"/>
      <c r="Z31" s="372"/>
      <c r="AA31" s="455"/>
      <c r="AB31" s="455"/>
    </row>
    <row r="32" spans="1:28" ht="15" customHeight="1" x14ac:dyDescent="0.25">
      <c r="A32" s="311"/>
      <c r="B32" s="312"/>
      <c r="C32" s="313"/>
      <c r="D32" s="460"/>
      <c r="E32" s="461"/>
      <c r="F32" s="461"/>
      <c r="G32" s="462"/>
      <c r="H32" s="447"/>
      <c r="I32" s="442"/>
      <c r="J32" s="443"/>
      <c r="K32" s="453"/>
      <c r="L32" s="454"/>
      <c r="M32" s="372"/>
      <c r="N32" s="372"/>
      <c r="O32" s="372"/>
      <c r="P32" s="372"/>
      <c r="Q32" s="372"/>
      <c r="R32" s="372"/>
      <c r="S32" s="372"/>
      <c r="T32" s="372"/>
      <c r="U32" s="372"/>
      <c r="V32" s="414"/>
      <c r="W32" s="372"/>
      <c r="X32" s="417"/>
      <c r="Y32" s="471"/>
      <c r="Z32" s="372"/>
      <c r="AA32" s="455"/>
      <c r="AB32" s="455"/>
    </row>
    <row r="33" spans="1:28" ht="15" customHeight="1" x14ac:dyDescent="0.25">
      <c r="A33" s="311"/>
      <c r="B33" s="312"/>
      <c r="C33" s="313"/>
      <c r="D33" s="460"/>
      <c r="E33" s="461"/>
      <c r="F33" s="461"/>
      <c r="G33" s="462"/>
      <c r="H33" s="447"/>
      <c r="I33" s="442"/>
      <c r="J33" s="443"/>
      <c r="K33" s="453"/>
      <c r="L33" s="454"/>
      <c r="M33" s="372"/>
      <c r="N33" s="372"/>
      <c r="O33" s="372"/>
      <c r="P33" s="372"/>
      <c r="Q33" s="372"/>
      <c r="R33" s="372"/>
      <c r="S33" s="372"/>
      <c r="T33" s="372"/>
      <c r="U33" s="372"/>
      <c r="V33" s="414"/>
      <c r="W33" s="372"/>
      <c r="X33" s="417"/>
      <c r="Y33" s="471"/>
      <c r="Z33" s="372"/>
      <c r="AA33" s="455"/>
      <c r="AB33" s="455"/>
    </row>
    <row r="34" spans="1:28" ht="15" customHeight="1" x14ac:dyDescent="0.25">
      <c r="A34" s="311"/>
      <c r="B34" s="312"/>
      <c r="C34" s="313"/>
      <c r="D34" s="460"/>
      <c r="E34" s="461"/>
      <c r="F34" s="461"/>
      <c r="G34" s="462"/>
      <c r="H34" s="447"/>
      <c r="I34" s="442"/>
      <c r="J34" s="443"/>
      <c r="K34" s="453"/>
      <c r="L34" s="454"/>
      <c r="M34" s="372"/>
      <c r="N34" s="372"/>
      <c r="O34" s="372"/>
      <c r="P34" s="372"/>
      <c r="Q34" s="372"/>
      <c r="R34" s="372"/>
      <c r="S34" s="372"/>
      <c r="T34" s="372"/>
      <c r="U34" s="372"/>
      <c r="V34" s="414"/>
      <c r="W34" s="372"/>
      <c r="X34" s="417"/>
      <c r="Y34" s="471"/>
      <c r="Z34" s="372"/>
      <c r="AA34" s="455"/>
      <c r="AB34" s="455"/>
    </row>
    <row r="35" spans="1:28" ht="15.75" customHeight="1" x14ac:dyDescent="0.25">
      <c r="A35" s="311"/>
      <c r="B35" s="312"/>
      <c r="C35" s="313"/>
      <c r="D35" s="460"/>
      <c r="E35" s="461"/>
      <c r="F35" s="461"/>
      <c r="G35" s="462"/>
      <c r="H35" s="447"/>
      <c r="I35" s="442"/>
      <c r="J35" s="443"/>
      <c r="K35" s="453"/>
      <c r="L35" s="454"/>
      <c r="M35" s="372"/>
      <c r="N35" s="372"/>
      <c r="O35" s="372"/>
      <c r="P35" s="372"/>
      <c r="Q35" s="372"/>
      <c r="R35" s="372"/>
      <c r="S35" s="372"/>
      <c r="T35" s="372"/>
      <c r="U35" s="372"/>
      <c r="V35" s="414"/>
      <c r="W35" s="372"/>
      <c r="X35" s="417"/>
      <c r="Y35" s="471"/>
      <c r="Z35" s="372"/>
      <c r="AA35" s="455"/>
      <c r="AB35" s="455"/>
    </row>
    <row r="36" spans="1:28" ht="12.75" customHeight="1" x14ac:dyDescent="0.25">
      <c r="A36" s="311"/>
      <c r="B36" s="312"/>
      <c r="C36" s="313"/>
      <c r="D36" s="460"/>
      <c r="E36" s="461"/>
      <c r="F36" s="461"/>
      <c r="G36" s="462"/>
      <c r="H36" s="447"/>
      <c r="I36" s="442"/>
      <c r="J36" s="443"/>
      <c r="K36" s="453"/>
      <c r="L36" s="454"/>
      <c r="M36" s="372"/>
      <c r="N36" s="372"/>
      <c r="O36" s="372"/>
      <c r="P36" s="372"/>
      <c r="Q36" s="372"/>
      <c r="R36" s="372"/>
      <c r="S36" s="372"/>
      <c r="T36" s="372"/>
      <c r="U36" s="372"/>
      <c r="V36" s="414"/>
      <c r="W36" s="372"/>
      <c r="X36" s="417"/>
      <c r="Y36" s="471"/>
      <c r="Z36" s="372"/>
      <c r="AA36" s="455"/>
      <c r="AB36" s="455"/>
    </row>
    <row r="37" spans="1:28" ht="15" customHeight="1" x14ac:dyDescent="0.25">
      <c r="A37" s="311"/>
      <c r="B37" s="312"/>
      <c r="C37" s="313"/>
      <c r="D37" s="460"/>
      <c r="E37" s="461"/>
      <c r="F37" s="461"/>
      <c r="G37" s="462"/>
      <c r="H37" s="447"/>
      <c r="I37" s="442"/>
      <c r="J37" s="443"/>
      <c r="K37" s="453"/>
      <c r="L37" s="454"/>
      <c r="M37" s="372"/>
      <c r="N37" s="372"/>
      <c r="O37" s="372"/>
      <c r="P37" s="372"/>
      <c r="Q37" s="372"/>
      <c r="R37" s="372"/>
      <c r="S37" s="372"/>
      <c r="T37" s="372"/>
      <c r="U37" s="372"/>
      <c r="V37" s="414"/>
      <c r="W37" s="372"/>
      <c r="X37" s="417"/>
      <c r="Y37" s="471"/>
      <c r="Z37" s="372"/>
      <c r="AA37" s="455"/>
      <c r="AB37" s="455"/>
    </row>
    <row r="38" spans="1:28" ht="15" customHeight="1" x14ac:dyDescent="0.25">
      <c r="A38" s="311"/>
      <c r="B38" s="312"/>
      <c r="C38" s="313"/>
      <c r="D38" s="460"/>
      <c r="E38" s="461"/>
      <c r="F38" s="461"/>
      <c r="G38" s="462"/>
      <c r="H38" s="447"/>
      <c r="I38" s="442"/>
      <c r="J38" s="443"/>
      <c r="K38" s="453"/>
      <c r="L38" s="454"/>
      <c r="M38" s="372"/>
      <c r="N38" s="372"/>
      <c r="O38" s="372"/>
      <c r="P38" s="372"/>
      <c r="Q38" s="372"/>
      <c r="R38" s="372"/>
      <c r="S38" s="372"/>
      <c r="T38" s="372"/>
      <c r="U38" s="372"/>
      <c r="V38" s="414"/>
      <c r="W38" s="372"/>
      <c r="X38" s="417"/>
      <c r="Y38" s="471"/>
      <c r="Z38" s="372"/>
      <c r="AA38" s="455"/>
      <c r="AB38" s="455"/>
    </row>
    <row r="39" spans="1:28" ht="15" customHeight="1" x14ac:dyDescent="0.25">
      <c r="A39" s="311"/>
      <c r="B39" s="312"/>
      <c r="C39" s="313"/>
      <c r="D39" s="460"/>
      <c r="E39" s="461"/>
      <c r="F39" s="461"/>
      <c r="G39" s="462"/>
      <c r="H39" s="447"/>
      <c r="I39" s="442"/>
      <c r="J39" s="443"/>
      <c r="K39" s="453"/>
      <c r="L39" s="454"/>
      <c r="M39" s="372"/>
      <c r="N39" s="372"/>
      <c r="O39" s="372"/>
      <c r="P39" s="372"/>
      <c r="Q39" s="372"/>
      <c r="R39" s="372"/>
      <c r="S39" s="372"/>
      <c r="T39" s="372"/>
      <c r="U39" s="372"/>
      <c r="V39" s="414"/>
      <c r="W39" s="372"/>
      <c r="X39" s="417"/>
      <c r="Y39" s="471"/>
      <c r="Z39" s="372"/>
      <c r="AA39" s="455"/>
      <c r="AB39" s="455"/>
    </row>
    <row r="40" spans="1:28" ht="15" customHeight="1" x14ac:dyDescent="0.25">
      <c r="A40" s="311"/>
      <c r="B40" s="312"/>
      <c r="C40" s="313"/>
      <c r="D40" s="460"/>
      <c r="E40" s="461"/>
      <c r="F40" s="461"/>
      <c r="G40" s="462"/>
      <c r="H40" s="447"/>
      <c r="I40" s="442"/>
      <c r="J40" s="443"/>
      <c r="K40" s="453"/>
      <c r="L40" s="454"/>
      <c r="M40" s="372"/>
      <c r="N40" s="372"/>
      <c r="O40" s="372"/>
      <c r="P40" s="372"/>
      <c r="Q40" s="372"/>
      <c r="R40" s="372"/>
      <c r="S40" s="372"/>
      <c r="T40" s="372"/>
      <c r="U40" s="372"/>
      <c r="V40" s="414"/>
      <c r="W40" s="372"/>
      <c r="X40" s="417"/>
      <c r="Y40" s="471"/>
      <c r="Z40" s="372"/>
      <c r="AA40" s="455"/>
      <c r="AB40" s="455"/>
    </row>
    <row r="41" spans="1:28" ht="15" customHeight="1" x14ac:dyDescent="0.25">
      <c r="A41" s="311"/>
      <c r="B41" s="312"/>
      <c r="C41" s="313"/>
      <c r="D41" s="460"/>
      <c r="E41" s="461"/>
      <c r="F41" s="461"/>
      <c r="G41" s="462"/>
      <c r="H41" s="447"/>
      <c r="I41" s="442"/>
      <c r="J41" s="443"/>
      <c r="K41" s="453"/>
      <c r="L41" s="454"/>
      <c r="M41" s="372"/>
      <c r="N41" s="372"/>
      <c r="O41" s="372"/>
      <c r="P41" s="372"/>
      <c r="Q41" s="372"/>
      <c r="R41" s="372"/>
      <c r="S41" s="372"/>
      <c r="T41" s="372"/>
      <c r="U41" s="372"/>
      <c r="V41" s="414"/>
      <c r="W41" s="372"/>
      <c r="X41" s="417"/>
      <c r="Y41" s="471"/>
      <c r="Z41" s="372"/>
      <c r="AA41" s="455"/>
      <c r="AB41" s="455"/>
    </row>
    <row r="42" spans="1:28" ht="12.75" customHeight="1" x14ac:dyDescent="0.3">
      <c r="A42" s="426"/>
      <c r="B42" s="427"/>
      <c r="C42" s="428"/>
      <c r="D42" s="463"/>
      <c r="E42" s="464"/>
      <c r="F42" s="464"/>
      <c r="G42" s="465"/>
      <c r="H42" s="448"/>
      <c r="I42" s="444"/>
      <c r="J42" s="445"/>
      <c r="K42" s="449" t="s">
        <v>3</v>
      </c>
      <c r="L42" s="450"/>
      <c r="M42" s="373"/>
      <c r="N42" s="373"/>
      <c r="O42" s="373"/>
      <c r="P42" s="373"/>
      <c r="Q42" s="373"/>
      <c r="R42" s="373"/>
      <c r="S42" s="373"/>
      <c r="T42" s="373"/>
      <c r="U42" s="373"/>
      <c r="V42" s="415"/>
      <c r="W42" s="373"/>
      <c r="X42" s="418"/>
      <c r="Y42" s="472"/>
      <c r="Z42" s="373"/>
      <c r="AA42" s="456"/>
      <c r="AB42" s="456"/>
    </row>
    <row r="43" spans="1:28" ht="15" customHeight="1" x14ac:dyDescent="0.3">
      <c r="A43" s="420"/>
      <c r="B43" s="421"/>
      <c r="C43" s="421"/>
      <c r="D43" s="420"/>
      <c r="E43" s="421"/>
      <c r="F43" s="421"/>
      <c r="G43" s="422"/>
      <c r="H43" s="32"/>
      <c r="I43" s="431"/>
      <c r="J43" s="432"/>
      <c r="K43" s="429"/>
      <c r="L43" s="430"/>
      <c r="M43" s="21"/>
      <c r="N43" s="21"/>
      <c r="O43" s="21"/>
      <c r="P43" s="21"/>
      <c r="Q43" s="21"/>
      <c r="R43" s="21"/>
      <c r="S43" s="21"/>
      <c r="T43" s="21"/>
      <c r="U43" s="21"/>
      <c r="V43" s="271"/>
      <c r="W43" s="271"/>
      <c r="X43" s="22"/>
      <c r="Y43" s="22"/>
      <c r="Z43" s="16"/>
      <c r="AA43" s="15"/>
      <c r="AB43" s="15"/>
    </row>
    <row r="44" spans="1:28" ht="15" customHeight="1" x14ac:dyDescent="0.3">
      <c r="A44" s="420"/>
      <c r="B44" s="421"/>
      <c r="C44" s="421"/>
      <c r="D44" s="420"/>
      <c r="E44" s="421"/>
      <c r="F44" s="421"/>
      <c r="G44" s="422"/>
      <c r="H44" s="31"/>
      <c r="I44" s="431"/>
      <c r="J44" s="432"/>
      <c r="K44" s="429"/>
      <c r="L44" s="430"/>
      <c r="M44" s="16"/>
      <c r="N44" s="21"/>
      <c r="O44" s="16"/>
      <c r="P44" s="16"/>
      <c r="Q44" s="16"/>
      <c r="R44" s="16"/>
      <c r="S44" s="16"/>
      <c r="T44" s="16"/>
      <c r="U44" s="16"/>
      <c r="V44" s="22"/>
      <c r="W44" s="22"/>
      <c r="X44" s="22"/>
      <c r="Y44" s="22"/>
      <c r="Z44" s="16"/>
      <c r="AA44" s="17"/>
      <c r="AB44" s="17"/>
    </row>
    <row r="45" spans="1:28" ht="15" customHeight="1" x14ac:dyDescent="0.3">
      <c r="A45" s="420"/>
      <c r="B45" s="421"/>
      <c r="C45" s="421"/>
      <c r="D45" s="420"/>
      <c r="E45" s="421"/>
      <c r="F45" s="421"/>
      <c r="G45" s="422"/>
      <c r="H45" s="31"/>
      <c r="I45" s="431"/>
      <c r="J45" s="432"/>
      <c r="K45" s="429"/>
      <c r="L45" s="430"/>
      <c r="M45" s="16"/>
      <c r="N45" s="16"/>
      <c r="O45" s="16"/>
      <c r="P45" s="16"/>
      <c r="Q45" s="21"/>
      <c r="R45" s="16"/>
      <c r="S45" s="16"/>
      <c r="T45" s="16"/>
      <c r="U45" s="16"/>
      <c r="V45" s="22"/>
      <c r="W45" s="22"/>
      <c r="X45" s="22"/>
      <c r="Y45" s="22"/>
      <c r="Z45" s="16"/>
      <c r="AA45" s="17"/>
      <c r="AB45" s="17"/>
    </row>
    <row r="46" spans="1:28" ht="15" customHeight="1" x14ac:dyDescent="0.3">
      <c r="A46" s="420"/>
      <c r="B46" s="421"/>
      <c r="C46" s="421"/>
      <c r="D46" s="420"/>
      <c r="E46" s="421"/>
      <c r="F46" s="421"/>
      <c r="G46" s="422"/>
      <c r="H46" s="31"/>
      <c r="I46" s="431"/>
      <c r="J46" s="432"/>
      <c r="K46" s="429"/>
      <c r="L46" s="430"/>
      <c r="M46" s="16"/>
      <c r="N46" s="16"/>
      <c r="O46" s="16"/>
      <c r="P46" s="16"/>
      <c r="Q46" s="16"/>
      <c r="R46" s="16"/>
      <c r="S46" s="16"/>
      <c r="T46" s="16"/>
      <c r="U46" s="16"/>
      <c r="V46" s="22"/>
      <c r="W46" s="22"/>
      <c r="X46" s="22"/>
      <c r="Y46" s="22"/>
      <c r="Z46" s="16"/>
      <c r="AA46" s="17"/>
      <c r="AB46" s="17"/>
    </row>
    <row r="47" spans="1:28" ht="15" customHeight="1" x14ac:dyDescent="0.3">
      <c r="A47" s="420"/>
      <c r="B47" s="421"/>
      <c r="C47" s="421"/>
      <c r="D47" s="420"/>
      <c r="E47" s="421"/>
      <c r="F47" s="421"/>
      <c r="G47" s="422"/>
      <c r="H47" s="31"/>
      <c r="I47" s="431"/>
      <c r="J47" s="432"/>
      <c r="K47" s="429"/>
      <c r="L47" s="430"/>
      <c r="M47" s="16"/>
      <c r="N47" s="16"/>
      <c r="O47" s="16"/>
      <c r="P47" s="16"/>
      <c r="Q47" s="16"/>
      <c r="R47" s="16"/>
      <c r="S47" s="16"/>
      <c r="T47" s="16"/>
      <c r="U47" s="16"/>
      <c r="V47" s="22"/>
      <c r="W47" s="22"/>
      <c r="X47" s="22"/>
      <c r="Y47" s="22"/>
      <c r="Z47" s="16"/>
      <c r="AA47" s="111"/>
      <c r="AB47" s="111"/>
    </row>
    <row r="48" spans="1:28" ht="15" customHeight="1" x14ac:dyDescent="0.3">
      <c r="A48" s="420"/>
      <c r="B48" s="421"/>
      <c r="C48" s="421"/>
      <c r="D48" s="420"/>
      <c r="E48" s="421"/>
      <c r="F48" s="421"/>
      <c r="G48" s="422"/>
      <c r="H48" s="31"/>
      <c r="I48" s="431"/>
      <c r="J48" s="432"/>
      <c r="K48" s="429"/>
      <c r="L48" s="430"/>
      <c r="M48" s="16"/>
      <c r="N48" s="16"/>
      <c r="O48" s="16"/>
      <c r="P48" s="16"/>
      <c r="Q48" s="16"/>
      <c r="R48" s="16"/>
      <c r="S48" s="16"/>
      <c r="T48" s="16"/>
      <c r="U48" s="16"/>
      <c r="V48" s="22"/>
      <c r="W48" s="22"/>
      <c r="X48" s="22"/>
      <c r="Y48" s="22"/>
      <c r="Z48" s="16"/>
      <c r="AA48" s="111"/>
      <c r="AB48" s="111"/>
    </row>
    <row r="49" spans="1:28" ht="15" customHeight="1" x14ac:dyDescent="0.3">
      <c r="A49" s="420"/>
      <c r="B49" s="421"/>
      <c r="C49" s="421"/>
      <c r="D49" s="420"/>
      <c r="E49" s="421"/>
      <c r="F49" s="421"/>
      <c r="G49" s="422"/>
      <c r="H49" s="31"/>
      <c r="I49" s="431"/>
      <c r="J49" s="432"/>
      <c r="K49" s="429"/>
      <c r="L49" s="430"/>
      <c r="M49" s="16"/>
      <c r="N49" s="16"/>
      <c r="O49" s="16"/>
      <c r="P49" s="16"/>
      <c r="Q49" s="16"/>
      <c r="R49" s="16"/>
      <c r="S49" s="16"/>
      <c r="T49" s="16"/>
      <c r="U49" s="16"/>
      <c r="V49" s="22"/>
      <c r="W49" s="22"/>
      <c r="X49" s="22"/>
      <c r="Y49" s="22"/>
      <c r="Z49" s="16"/>
      <c r="AA49" s="111"/>
      <c r="AB49" s="111"/>
    </row>
    <row r="50" spans="1:28" ht="15" customHeight="1" x14ac:dyDescent="0.3">
      <c r="A50" s="420"/>
      <c r="B50" s="421"/>
      <c r="C50" s="421"/>
      <c r="D50" s="420"/>
      <c r="E50" s="421"/>
      <c r="F50" s="421"/>
      <c r="G50" s="422"/>
      <c r="H50" s="31"/>
      <c r="I50" s="431"/>
      <c r="J50" s="432"/>
      <c r="K50" s="429"/>
      <c r="L50" s="430"/>
      <c r="M50" s="16"/>
      <c r="N50" s="16"/>
      <c r="O50" s="16"/>
      <c r="P50" s="16"/>
      <c r="Q50" s="16"/>
      <c r="R50" s="16"/>
      <c r="S50" s="16"/>
      <c r="T50" s="16"/>
      <c r="U50" s="16"/>
      <c r="V50" s="22"/>
      <c r="W50" s="22"/>
      <c r="X50" s="22"/>
      <c r="Y50" s="22"/>
      <c r="Z50" s="16"/>
      <c r="AA50" s="111"/>
      <c r="AB50" s="111"/>
    </row>
    <row r="51" spans="1:28" ht="15" customHeight="1" x14ac:dyDescent="0.3">
      <c r="A51" s="420"/>
      <c r="B51" s="421"/>
      <c r="C51" s="421"/>
      <c r="D51" s="420"/>
      <c r="E51" s="421"/>
      <c r="F51" s="421"/>
      <c r="G51" s="422"/>
      <c r="H51" s="31"/>
      <c r="I51" s="431"/>
      <c r="J51" s="432"/>
      <c r="K51" s="429"/>
      <c r="L51" s="430"/>
      <c r="M51" s="16"/>
      <c r="N51" s="16"/>
      <c r="O51" s="16"/>
      <c r="P51" s="16"/>
      <c r="Q51" s="16"/>
      <c r="R51" s="16"/>
      <c r="S51" s="16"/>
      <c r="T51" s="16"/>
      <c r="U51" s="16"/>
      <c r="V51" s="22"/>
      <c r="W51" s="22"/>
      <c r="X51" s="22"/>
      <c r="Y51" s="22"/>
      <c r="Z51" s="16"/>
      <c r="AA51" s="111"/>
      <c r="AB51" s="111"/>
    </row>
    <row r="52" spans="1:28" ht="15" customHeight="1" x14ac:dyDescent="0.3">
      <c r="A52" s="420"/>
      <c r="B52" s="421"/>
      <c r="C52" s="421"/>
      <c r="D52" s="420"/>
      <c r="E52" s="421"/>
      <c r="F52" s="421"/>
      <c r="G52" s="422"/>
      <c r="H52" s="31"/>
      <c r="I52" s="431"/>
      <c r="J52" s="432"/>
      <c r="K52" s="429"/>
      <c r="L52" s="430"/>
      <c r="M52" s="16"/>
      <c r="N52" s="16"/>
      <c r="O52" s="16"/>
      <c r="P52" s="16"/>
      <c r="Q52" s="16"/>
      <c r="R52" s="16"/>
      <c r="S52" s="16"/>
      <c r="T52" s="16"/>
      <c r="U52" s="16"/>
      <c r="V52" s="22"/>
      <c r="W52" s="22"/>
      <c r="X52" s="22"/>
      <c r="Y52" s="22"/>
      <c r="Z52" s="16"/>
      <c r="AA52" s="111"/>
      <c r="AB52" s="111"/>
    </row>
    <row r="53" spans="1:28" ht="15" customHeight="1" x14ac:dyDescent="0.3">
      <c r="A53" s="420"/>
      <c r="B53" s="421"/>
      <c r="C53" s="421"/>
      <c r="D53" s="420"/>
      <c r="E53" s="421"/>
      <c r="F53" s="421"/>
      <c r="G53" s="422"/>
      <c r="H53" s="31"/>
      <c r="I53" s="431"/>
      <c r="J53" s="432"/>
      <c r="K53" s="429"/>
      <c r="L53" s="430"/>
      <c r="M53" s="16"/>
      <c r="N53" s="16"/>
      <c r="O53" s="16"/>
      <c r="P53" s="16"/>
      <c r="Q53" s="16"/>
      <c r="R53" s="16"/>
      <c r="S53" s="16"/>
      <c r="T53" s="16"/>
      <c r="U53" s="16"/>
      <c r="V53" s="22"/>
      <c r="W53" s="22"/>
      <c r="X53" s="22"/>
      <c r="Y53" s="22"/>
      <c r="Z53" s="16"/>
      <c r="AA53" s="111"/>
      <c r="AB53" s="111"/>
    </row>
    <row r="54" spans="1:28" ht="15" customHeight="1" x14ac:dyDescent="0.3">
      <c r="A54" s="420"/>
      <c r="B54" s="421"/>
      <c r="C54" s="421"/>
      <c r="D54" s="420"/>
      <c r="E54" s="421"/>
      <c r="F54" s="421"/>
      <c r="G54" s="422"/>
      <c r="H54" s="31"/>
      <c r="I54" s="431"/>
      <c r="J54" s="432"/>
      <c r="K54" s="429"/>
      <c r="L54" s="430"/>
      <c r="M54" s="16"/>
      <c r="N54" s="16"/>
      <c r="O54" s="16"/>
      <c r="P54" s="16"/>
      <c r="Q54" s="16"/>
      <c r="R54" s="16"/>
      <c r="S54" s="16"/>
      <c r="T54" s="16"/>
      <c r="U54" s="16"/>
      <c r="V54" s="22"/>
      <c r="W54" s="22"/>
      <c r="X54" s="22"/>
      <c r="Y54" s="22"/>
      <c r="Z54" s="16"/>
      <c r="AA54" s="111"/>
      <c r="AB54" s="111"/>
    </row>
    <row r="55" spans="1:28" ht="15" customHeight="1" x14ac:dyDescent="0.3">
      <c r="A55" s="420"/>
      <c r="B55" s="421"/>
      <c r="C55" s="421"/>
      <c r="D55" s="420"/>
      <c r="E55" s="421"/>
      <c r="F55" s="421"/>
      <c r="G55" s="422"/>
      <c r="H55" s="31"/>
      <c r="I55" s="431"/>
      <c r="J55" s="432"/>
      <c r="K55" s="429"/>
      <c r="L55" s="430"/>
      <c r="M55" s="16"/>
      <c r="N55" s="16"/>
      <c r="O55" s="16"/>
      <c r="P55" s="16"/>
      <c r="Q55" s="16"/>
      <c r="R55" s="16"/>
      <c r="S55" s="16"/>
      <c r="T55" s="16"/>
      <c r="U55" s="16"/>
      <c r="V55" s="22"/>
      <c r="W55" s="22"/>
      <c r="X55" s="22"/>
      <c r="Y55" s="22"/>
      <c r="Z55" s="16"/>
      <c r="AA55" s="111"/>
      <c r="AB55" s="111"/>
    </row>
    <row r="56" spans="1:28" ht="15" customHeight="1" x14ac:dyDescent="0.3">
      <c r="A56" s="420"/>
      <c r="B56" s="421"/>
      <c r="C56" s="421"/>
      <c r="D56" s="420"/>
      <c r="E56" s="421"/>
      <c r="F56" s="421"/>
      <c r="G56" s="422"/>
      <c r="H56" s="31"/>
      <c r="I56" s="431"/>
      <c r="J56" s="432"/>
      <c r="K56" s="429"/>
      <c r="L56" s="430"/>
      <c r="M56" s="16"/>
      <c r="N56" s="16"/>
      <c r="O56" s="16"/>
      <c r="P56" s="16"/>
      <c r="Q56" s="16"/>
      <c r="R56" s="16"/>
      <c r="S56" s="16"/>
      <c r="T56" s="16"/>
      <c r="U56" s="16"/>
      <c r="V56" s="22"/>
      <c r="W56" s="22"/>
      <c r="X56" s="22"/>
      <c r="Y56" s="22"/>
      <c r="Z56" s="16"/>
      <c r="AA56" s="15"/>
      <c r="AB56" s="15"/>
    </row>
    <row r="57" spans="1:28" ht="15" customHeight="1" x14ac:dyDescent="0.3">
      <c r="A57" s="420"/>
      <c r="B57" s="421"/>
      <c r="C57" s="421"/>
      <c r="D57" s="420"/>
      <c r="E57" s="421"/>
      <c r="F57" s="421"/>
      <c r="G57" s="422"/>
      <c r="H57" s="31"/>
      <c r="I57" s="431"/>
      <c r="J57" s="432"/>
      <c r="K57" s="429"/>
      <c r="L57" s="430"/>
      <c r="M57" s="16"/>
      <c r="N57" s="16"/>
      <c r="O57" s="16"/>
      <c r="P57" s="16"/>
      <c r="Q57" s="16"/>
      <c r="R57" s="16"/>
      <c r="S57" s="16"/>
      <c r="T57" s="16"/>
      <c r="U57" s="16"/>
      <c r="V57" s="22"/>
      <c r="W57" s="22"/>
      <c r="X57" s="22"/>
      <c r="Y57" s="22"/>
      <c r="Z57" s="16"/>
      <c r="AA57" s="15"/>
      <c r="AB57" s="15"/>
    </row>
    <row r="58" spans="1:28" ht="15" customHeight="1" x14ac:dyDescent="0.3">
      <c r="A58" s="420"/>
      <c r="B58" s="421"/>
      <c r="C58" s="421"/>
      <c r="D58" s="420"/>
      <c r="E58" s="421"/>
      <c r="F58" s="421"/>
      <c r="G58" s="422"/>
      <c r="H58" s="31"/>
      <c r="I58" s="431"/>
      <c r="J58" s="432"/>
      <c r="K58" s="429"/>
      <c r="L58" s="430"/>
      <c r="M58" s="16"/>
      <c r="N58" s="16"/>
      <c r="O58" s="16"/>
      <c r="P58" s="16"/>
      <c r="Q58" s="16"/>
      <c r="R58" s="16"/>
      <c r="S58" s="16"/>
      <c r="T58" s="16"/>
      <c r="U58" s="16"/>
      <c r="V58" s="22"/>
      <c r="W58" s="22"/>
      <c r="X58" s="22"/>
      <c r="Y58" s="22"/>
      <c r="Z58" s="16"/>
      <c r="AA58" s="15"/>
      <c r="AB58" s="15"/>
    </row>
    <row r="59" spans="1:28" ht="15" customHeight="1" x14ac:dyDescent="0.3">
      <c r="A59" s="420"/>
      <c r="B59" s="421"/>
      <c r="C59" s="421"/>
      <c r="D59" s="420"/>
      <c r="E59" s="421"/>
      <c r="F59" s="421"/>
      <c r="G59" s="422"/>
      <c r="H59" s="31"/>
      <c r="I59" s="431"/>
      <c r="J59" s="432"/>
      <c r="K59" s="429"/>
      <c r="L59" s="430"/>
      <c r="M59" s="16"/>
      <c r="N59" s="16"/>
      <c r="O59" s="16"/>
      <c r="P59" s="16"/>
      <c r="Q59" s="16"/>
      <c r="R59" s="16"/>
      <c r="S59" s="16"/>
      <c r="T59" s="16"/>
      <c r="U59" s="16"/>
      <c r="V59" s="22"/>
      <c r="W59" s="22"/>
      <c r="X59" s="22"/>
      <c r="Y59" s="22"/>
      <c r="Z59" s="16"/>
      <c r="AA59" s="15"/>
      <c r="AB59" s="15"/>
    </row>
    <row r="60" spans="1:28" ht="15" customHeight="1" x14ac:dyDescent="0.3">
      <c r="A60" s="420"/>
      <c r="B60" s="421"/>
      <c r="C60" s="421"/>
      <c r="D60" s="420"/>
      <c r="E60" s="421"/>
      <c r="F60" s="421"/>
      <c r="G60" s="422"/>
      <c r="H60" s="31"/>
      <c r="I60" s="431"/>
      <c r="J60" s="432"/>
      <c r="K60" s="429"/>
      <c r="L60" s="430"/>
      <c r="M60" s="16"/>
      <c r="N60" s="16"/>
      <c r="O60" s="16"/>
      <c r="P60" s="16"/>
      <c r="Q60" s="16"/>
      <c r="R60" s="16"/>
      <c r="S60" s="16"/>
      <c r="T60" s="16"/>
      <c r="U60" s="16"/>
      <c r="V60" s="22"/>
      <c r="W60" s="22"/>
      <c r="X60" s="22"/>
      <c r="Y60" s="22"/>
      <c r="Z60" s="16"/>
      <c r="AA60" s="15"/>
      <c r="AB60" s="15"/>
    </row>
    <row r="61" spans="1:28" ht="15" customHeight="1" x14ac:dyDescent="0.3">
      <c r="A61" s="420"/>
      <c r="B61" s="421"/>
      <c r="C61" s="421"/>
      <c r="D61" s="420"/>
      <c r="E61" s="421"/>
      <c r="F61" s="421"/>
      <c r="G61" s="422"/>
      <c r="H61" s="31"/>
      <c r="I61" s="431"/>
      <c r="J61" s="432"/>
      <c r="K61" s="429"/>
      <c r="L61" s="430"/>
      <c r="M61" s="16"/>
      <c r="N61" s="16"/>
      <c r="O61" s="16"/>
      <c r="P61" s="16"/>
      <c r="Q61" s="16"/>
      <c r="R61" s="16"/>
      <c r="S61" s="16"/>
      <c r="T61" s="16"/>
      <c r="U61" s="16"/>
      <c r="V61" s="22"/>
      <c r="W61" s="22"/>
      <c r="X61" s="22"/>
      <c r="Y61" s="22"/>
      <c r="Z61" s="16"/>
      <c r="AA61" s="15"/>
      <c r="AB61" s="15"/>
    </row>
    <row r="62" spans="1:28" ht="15" customHeight="1" x14ac:dyDescent="0.3">
      <c r="A62" s="420"/>
      <c r="B62" s="421"/>
      <c r="C62" s="421"/>
      <c r="D62" s="420"/>
      <c r="E62" s="421"/>
      <c r="F62" s="421"/>
      <c r="G62" s="422"/>
      <c r="H62" s="31"/>
      <c r="I62" s="431"/>
      <c r="J62" s="432"/>
      <c r="K62" s="429"/>
      <c r="L62" s="430"/>
      <c r="M62" s="16"/>
      <c r="N62" s="16"/>
      <c r="O62" s="16"/>
      <c r="P62" s="16"/>
      <c r="Q62" s="16"/>
      <c r="R62" s="16"/>
      <c r="S62" s="16"/>
      <c r="T62" s="16"/>
      <c r="U62" s="16"/>
      <c r="V62" s="22"/>
      <c r="W62" s="22"/>
      <c r="X62" s="22"/>
      <c r="Y62" s="22"/>
      <c r="Z62" s="16"/>
      <c r="AA62" s="15"/>
      <c r="AB62" s="15"/>
    </row>
    <row r="63" spans="1:28" ht="15" customHeight="1" x14ac:dyDescent="0.3">
      <c r="A63" s="420"/>
      <c r="B63" s="421"/>
      <c r="C63" s="421"/>
      <c r="D63" s="420"/>
      <c r="E63" s="421"/>
      <c r="F63" s="421"/>
      <c r="G63" s="422"/>
      <c r="H63" s="31"/>
      <c r="I63" s="431"/>
      <c r="J63" s="432"/>
      <c r="K63" s="429"/>
      <c r="L63" s="430"/>
      <c r="M63" s="16"/>
      <c r="N63" s="16"/>
      <c r="O63" s="16"/>
      <c r="P63" s="16"/>
      <c r="Q63" s="16"/>
      <c r="R63" s="16"/>
      <c r="S63" s="16"/>
      <c r="T63" s="16"/>
      <c r="U63" s="16"/>
      <c r="V63" s="22"/>
      <c r="W63" s="22"/>
      <c r="X63" s="22"/>
      <c r="Y63" s="22"/>
      <c r="Z63" s="16"/>
      <c r="AA63" s="15"/>
      <c r="AB63" s="15"/>
    </row>
    <row r="64" spans="1:28" ht="15" customHeight="1" x14ac:dyDescent="0.3">
      <c r="A64" s="420"/>
      <c r="B64" s="421"/>
      <c r="C64" s="421"/>
      <c r="D64" s="420"/>
      <c r="E64" s="421"/>
      <c r="F64" s="421"/>
      <c r="G64" s="422"/>
      <c r="H64" s="31"/>
      <c r="I64" s="431"/>
      <c r="J64" s="432"/>
      <c r="K64" s="429"/>
      <c r="L64" s="430"/>
      <c r="M64" s="16"/>
      <c r="N64" s="16"/>
      <c r="O64" s="16"/>
      <c r="P64" s="16"/>
      <c r="Q64" s="16"/>
      <c r="R64" s="16"/>
      <c r="S64" s="16"/>
      <c r="T64" s="16"/>
      <c r="U64" s="16"/>
      <c r="V64" s="22"/>
      <c r="W64" s="22"/>
      <c r="X64" s="22"/>
      <c r="Y64" s="22"/>
      <c r="Z64" s="16"/>
      <c r="AA64" s="15"/>
      <c r="AB64" s="15"/>
    </row>
    <row r="65" spans="1:28" ht="15" customHeight="1" x14ac:dyDescent="0.3">
      <c r="A65" s="420"/>
      <c r="B65" s="421"/>
      <c r="C65" s="421"/>
      <c r="D65" s="420"/>
      <c r="E65" s="421"/>
      <c r="F65" s="421"/>
      <c r="G65" s="422"/>
      <c r="H65" s="31"/>
      <c r="I65" s="431"/>
      <c r="J65" s="432"/>
      <c r="K65" s="429"/>
      <c r="L65" s="430"/>
      <c r="M65" s="16"/>
      <c r="N65" s="16"/>
      <c r="O65" s="16"/>
      <c r="P65" s="16"/>
      <c r="Q65" s="16"/>
      <c r="R65" s="16"/>
      <c r="S65" s="16"/>
      <c r="T65" s="16"/>
      <c r="U65" s="16"/>
      <c r="V65" s="22"/>
      <c r="W65" s="22"/>
      <c r="X65" s="22"/>
      <c r="Y65" s="22"/>
      <c r="Z65" s="16"/>
      <c r="AA65" s="15"/>
      <c r="AB65" s="15"/>
    </row>
    <row r="66" spans="1:28" ht="15" customHeight="1" x14ac:dyDescent="0.3">
      <c r="A66" s="420"/>
      <c r="B66" s="421"/>
      <c r="C66" s="421"/>
      <c r="D66" s="420"/>
      <c r="E66" s="421"/>
      <c r="F66" s="421"/>
      <c r="G66" s="422"/>
      <c r="H66" s="31"/>
      <c r="I66" s="431"/>
      <c r="J66" s="432"/>
      <c r="K66" s="429"/>
      <c r="L66" s="430"/>
      <c r="M66" s="16"/>
      <c r="N66" s="16"/>
      <c r="O66" s="16"/>
      <c r="P66" s="16"/>
      <c r="Q66" s="16"/>
      <c r="R66" s="16"/>
      <c r="S66" s="16"/>
      <c r="T66" s="16"/>
      <c r="U66" s="16"/>
      <c r="V66" s="22"/>
      <c r="W66" s="22"/>
      <c r="X66" s="22"/>
      <c r="Y66" s="22"/>
      <c r="Z66" s="16"/>
      <c r="AA66" s="15"/>
      <c r="AB66" s="15"/>
    </row>
    <row r="67" spans="1:28" ht="15" customHeight="1" x14ac:dyDescent="0.3">
      <c r="A67" s="420"/>
      <c r="B67" s="421"/>
      <c r="C67" s="421"/>
      <c r="D67" s="420"/>
      <c r="E67" s="421"/>
      <c r="F67" s="421"/>
      <c r="G67" s="422"/>
      <c r="H67" s="31"/>
      <c r="I67" s="431"/>
      <c r="J67" s="432"/>
      <c r="K67" s="429"/>
      <c r="L67" s="430"/>
      <c r="M67" s="16"/>
      <c r="N67" s="16"/>
      <c r="O67" s="16"/>
      <c r="P67" s="16"/>
      <c r="Q67" s="16"/>
      <c r="R67" s="16"/>
      <c r="S67" s="16"/>
      <c r="T67" s="16"/>
      <c r="U67" s="16"/>
      <c r="V67" s="22"/>
      <c r="W67" s="22"/>
      <c r="X67" s="22"/>
      <c r="Y67" s="22"/>
      <c r="Z67" s="16"/>
      <c r="AA67" s="15"/>
      <c r="AB67" s="15"/>
    </row>
    <row r="68" spans="1:28" ht="15" customHeight="1" x14ac:dyDescent="0.3">
      <c r="A68" s="420"/>
      <c r="B68" s="421"/>
      <c r="C68" s="421"/>
      <c r="D68" s="420"/>
      <c r="E68" s="421"/>
      <c r="F68" s="421"/>
      <c r="G68" s="422"/>
      <c r="H68" s="31"/>
      <c r="I68" s="431"/>
      <c r="J68" s="432"/>
      <c r="K68" s="429"/>
      <c r="L68" s="430"/>
      <c r="M68" s="16"/>
      <c r="N68" s="16"/>
      <c r="O68" s="16"/>
      <c r="P68" s="16"/>
      <c r="Q68" s="16"/>
      <c r="R68" s="16"/>
      <c r="S68" s="16"/>
      <c r="T68" s="16"/>
      <c r="U68" s="16"/>
      <c r="V68" s="22"/>
      <c r="W68" s="22"/>
      <c r="X68" s="22"/>
      <c r="Y68" s="22"/>
      <c r="Z68" s="16"/>
      <c r="AA68" s="15"/>
      <c r="AB68" s="15"/>
    </row>
    <row r="69" spans="1:28" ht="15" customHeight="1" x14ac:dyDescent="0.3">
      <c r="A69" s="420"/>
      <c r="B69" s="421"/>
      <c r="C69" s="421"/>
      <c r="D69" s="420"/>
      <c r="E69" s="421"/>
      <c r="F69" s="421"/>
      <c r="G69" s="422"/>
      <c r="H69" s="31"/>
      <c r="I69" s="431"/>
      <c r="J69" s="432"/>
      <c r="K69" s="429"/>
      <c r="L69" s="430"/>
      <c r="M69" s="16"/>
      <c r="N69" s="16"/>
      <c r="O69" s="16"/>
      <c r="P69" s="16"/>
      <c r="Q69" s="16"/>
      <c r="R69" s="16"/>
      <c r="S69" s="16"/>
      <c r="T69" s="16"/>
      <c r="U69" s="16"/>
      <c r="V69" s="22"/>
      <c r="W69" s="22"/>
      <c r="X69" s="22"/>
      <c r="Y69" s="22"/>
      <c r="Z69" s="16"/>
      <c r="AA69" s="15"/>
      <c r="AB69" s="15"/>
    </row>
    <row r="70" spans="1:28" ht="15" customHeight="1" x14ac:dyDescent="0.3">
      <c r="A70" s="420"/>
      <c r="B70" s="421"/>
      <c r="C70" s="421"/>
      <c r="D70" s="420"/>
      <c r="E70" s="421"/>
      <c r="F70" s="421"/>
      <c r="G70" s="422"/>
      <c r="H70" s="31"/>
      <c r="I70" s="431"/>
      <c r="J70" s="432"/>
      <c r="K70" s="429"/>
      <c r="L70" s="430"/>
      <c r="M70" s="16"/>
      <c r="N70" s="16"/>
      <c r="O70" s="16"/>
      <c r="P70" s="16"/>
      <c r="Q70" s="16"/>
      <c r="R70" s="16"/>
      <c r="S70" s="16"/>
      <c r="T70" s="16"/>
      <c r="U70" s="16"/>
      <c r="V70" s="22"/>
      <c r="W70" s="22"/>
      <c r="X70" s="22"/>
      <c r="Y70" s="22"/>
      <c r="Z70" s="16"/>
      <c r="AA70" s="15"/>
      <c r="AB70" s="15"/>
    </row>
    <row r="71" spans="1:28" ht="15" customHeight="1" x14ac:dyDescent="0.3">
      <c r="A71" s="420"/>
      <c r="B71" s="421"/>
      <c r="C71" s="421"/>
      <c r="D71" s="420"/>
      <c r="E71" s="421"/>
      <c r="F71" s="421"/>
      <c r="G71" s="422"/>
      <c r="H71" s="31"/>
      <c r="I71" s="431"/>
      <c r="J71" s="432"/>
      <c r="K71" s="429"/>
      <c r="L71" s="430"/>
      <c r="M71" s="16"/>
      <c r="N71" s="16"/>
      <c r="O71" s="16"/>
      <c r="P71" s="16"/>
      <c r="Q71" s="16"/>
      <c r="R71" s="16"/>
      <c r="S71" s="16"/>
      <c r="T71" s="16"/>
      <c r="U71" s="16"/>
      <c r="V71" s="22"/>
      <c r="W71" s="22"/>
      <c r="X71" s="22"/>
      <c r="Y71" s="22"/>
      <c r="Z71" s="16"/>
      <c r="AA71" s="15"/>
      <c r="AB71" s="15"/>
    </row>
    <row r="72" spans="1:28" ht="15" customHeight="1" x14ac:dyDescent="0.3">
      <c r="A72" s="420"/>
      <c r="B72" s="421"/>
      <c r="C72" s="421"/>
      <c r="D72" s="420"/>
      <c r="E72" s="421"/>
      <c r="F72" s="421"/>
      <c r="G72" s="422"/>
      <c r="H72" s="31"/>
      <c r="I72" s="431"/>
      <c r="J72" s="432"/>
      <c r="K72" s="429"/>
      <c r="L72" s="430"/>
      <c r="M72" s="16"/>
      <c r="N72" s="16"/>
      <c r="O72" s="16"/>
      <c r="P72" s="16"/>
      <c r="Q72" s="16"/>
      <c r="R72" s="16"/>
      <c r="S72" s="16"/>
      <c r="T72" s="16"/>
      <c r="U72" s="16"/>
      <c r="V72" s="22"/>
      <c r="W72" s="22"/>
      <c r="X72" s="22"/>
      <c r="Y72" s="22"/>
      <c r="Z72" s="16"/>
      <c r="AA72" s="15"/>
      <c r="AB72" s="15"/>
    </row>
    <row r="73" spans="1:28" ht="15.65" customHeight="1" x14ac:dyDescent="0.3">
      <c r="A73" s="420"/>
      <c r="B73" s="421"/>
      <c r="C73" s="421"/>
      <c r="D73" s="420"/>
      <c r="E73" s="421"/>
      <c r="F73" s="421"/>
      <c r="G73" s="422"/>
      <c r="H73" s="31"/>
      <c r="I73" s="431"/>
      <c r="J73" s="432"/>
      <c r="K73" s="429"/>
      <c r="L73" s="430"/>
      <c r="M73" s="16"/>
      <c r="N73" s="16"/>
      <c r="O73" s="16"/>
      <c r="P73" s="16"/>
      <c r="Q73" s="16"/>
      <c r="R73" s="16"/>
      <c r="S73" s="16"/>
      <c r="T73" s="16"/>
      <c r="U73" s="16"/>
      <c r="V73" s="22"/>
      <c r="W73" s="22"/>
      <c r="X73" s="22"/>
      <c r="Y73" s="22"/>
      <c r="Z73" s="16"/>
      <c r="AA73" s="15"/>
      <c r="AB73" s="15"/>
    </row>
    <row r="74" spans="1:28" ht="15.65" customHeight="1" x14ac:dyDescent="0.3">
      <c r="A74" s="420"/>
      <c r="B74" s="421"/>
      <c r="C74" s="421"/>
      <c r="D74" s="420"/>
      <c r="E74" s="421"/>
      <c r="F74" s="421"/>
      <c r="G74" s="422"/>
      <c r="H74" s="31"/>
      <c r="I74" s="431"/>
      <c r="J74" s="432"/>
      <c r="K74" s="429"/>
      <c r="L74" s="430"/>
      <c r="M74" s="16"/>
      <c r="N74" s="16"/>
      <c r="O74" s="16"/>
      <c r="P74" s="16"/>
      <c r="Q74" s="16"/>
      <c r="R74" s="16"/>
      <c r="S74" s="16"/>
      <c r="T74" s="16"/>
      <c r="U74" s="16"/>
      <c r="V74" s="22"/>
      <c r="W74" s="22"/>
      <c r="X74" s="22"/>
      <c r="Y74" s="22"/>
      <c r="Z74" s="16"/>
      <c r="AA74" s="15"/>
      <c r="AB74" s="15"/>
    </row>
    <row r="75" spans="1:28" ht="15.65" customHeight="1" x14ac:dyDescent="0.3">
      <c r="A75" s="420"/>
      <c r="B75" s="421"/>
      <c r="C75" s="421"/>
      <c r="D75" s="420"/>
      <c r="E75" s="421"/>
      <c r="F75" s="421"/>
      <c r="G75" s="422"/>
      <c r="H75" s="31"/>
      <c r="I75" s="431"/>
      <c r="J75" s="432"/>
      <c r="K75" s="429"/>
      <c r="L75" s="430"/>
      <c r="M75" s="16"/>
      <c r="N75" s="16"/>
      <c r="O75" s="16"/>
      <c r="P75" s="16"/>
      <c r="Q75" s="16"/>
      <c r="R75" s="16"/>
      <c r="S75" s="16"/>
      <c r="T75" s="16"/>
      <c r="U75" s="16"/>
      <c r="V75" s="22"/>
      <c r="W75" s="22"/>
      <c r="X75" s="22"/>
      <c r="Y75" s="22"/>
      <c r="Z75" s="16"/>
      <c r="AA75" s="15"/>
      <c r="AB75" s="15"/>
    </row>
    <row r="76" spans="1:28" ht="15.65" customHeight="1" x14ac:dyDescent="0.3">
      <c r="A76" s="420"/>
      <c r="B76" s="421"/>
      <c r="C76" s="421"/>
      <c r="D76" s="420"/>
      <c r="E76" s="421"/>
      <c r="F76" s="421"/>
      <c r="G76" s="422"/>
      <c r="H76" s="31"/>
      <c r="I76" s="431"/>
      <c r="J76" s="432"/>
      <c r="K76" s="429"/>
      <c r="L76" s="430"/>
      <c r="M76" s="16"/>
      <c r="N76" s="16"/>
      <c r="O76" s="16"/>
      <c r="P76" s="16"/>
      <c r="Q76" s="16"/>
      <c r="R76" s="16"/>
      <c r="S76" s="16"/>
      <c r="T76" s="16"/>
      <c r="U76" s="16"/>
      <c r="V76" s="22"/>
      <c r="W76" s="22"/>
      <c r="X76" s="22"/>
      <c r="Y76" s="22"/>
      <c r="Z76" s="16"/>
      <c r="AA76" s="15"/>
      <c r="AB76" s="15"/>
    </row>
    <row r="77" spans="1:28" ht="15.65" customHeight="1" x14ac:dyDescent="0.3">
      <c r="A77" s="420"/>
      <c r="B77" s="421"/>
      <c r="C77" s="421"/>
      <c r="D77" s="420"/>
      <c r="E77" s="421"/>
      <c r="F77" s="421"/>
      <c r="G77" s="422"/>
      <c r="H77" s="31"/>
      <c r="I77" s="431"/>
      <c r="J77" s="432"/>
      <c r="K77" s="429"/>
      <c r="L77" s="430"/>
      <c r="M77" s="16"/>
      <c r="N77" s="16"/>
      <c r="O77" s="16"/>
      <c r="P77" s="16"/>
      <c r="Q77" s="16"/>
      <c r="R77" s="16"/>
      <c r="S77" s="16"/>
      <c r="T77" s="16"/>
      <c r="U77" s="16"/>
      <c r="V77" s="22"/>
      <c r="W77" s="22"/>
      <c r="X77" s="22"/>
      <c r="Y77" s="22"/>
      <c r="Z77" s="16"/>
      <c r="AA77" s="15"/>
      <c r="AB77" s="15"/>
    </row>
    <row r="78" spans="1:28" ht="15.65" customHeight="1" x14ac:dyDescent="0.3">
      <c r="A78" s="420"/>
      <c r="B78" s="421"/>
      <c r="C78" s="421"/>
      <c r="D78" s="420"/>
      <c r="E78" s="421"/>
      <c r="F78" s="421"/>
      <c r="G78" s="422"/>
      <c r="H78" s="31"/>
      <c r="I78" s="431"/>
      <c r="J78" s="432"/>
      <c r="K78" s="429"/>
      <c r="L78" s="430"/>
      <c r="M78" s="16"/>
      <c r="N78" s="16"/>
      <c r="O78" s="16"/>
      <c r="P78" s="16"/>
      <c r="Q78" s="16"/>
      <c r="R78" s="16"/>
      <c r="S78" s="16"/>
      <c r="T78" s="16"/>
      <c r="U78" s="16"/>
      <c r="V78" s="22"/>
      <c r="W78" s="22"/>
      <c r="X78" s="22"/>
      <c r="Y78" s="22"/>
      <c r="Z78" s="16"/>
      <c r="AA78" s="15"/>
      <c r="AB78" s="15"/>
    </row>
    <row r="79" spans="1:28" ht="15.65" customHeight="1" x14ac:dyDescent="0.3">
      <c r="A79" s="420"/>
      <c r="B79" s="421"/>
      <c r="C79" s="421"/>
      <c r="D79" s="420"/>
      <c r="E79" s="421"/>
      <c r="F79" s="421"/>
      <c r="G79" s="422"/>
      <c r="H79" s="31"/>
      <c r="I79" s="431"/>
      <c r="J79" s="432"/>
      <c r="K79" s="429"/>
      <c r="L79" s="430"/>
      <c r="M79" s="16"/>
      <c r="N79" s="16"/>
      <c r="O79" s="16"/>
      <c r="P79" s="16"/>
      <c r="Q79" s="16"/>
      <c r="R79" s="16"/>
      <c r="S79" s="16"/>
      <c r="T79" s="16"/>
      <c r="U79" s="16"/>
      <c r="V79" s="22"/>
      <c r="W79" s="22"/>
      <c r="X79" s="22"/>
      <c r="Y79" s="22"/>
      <c r="Z79" s="16"/>
      <c r="AA79" s="15"/>
      <c r="AB79" s="15"/>
    </row>
    <row r="80" spans="1:28" ht="15.65" customHeight="1" x14ac:dyDescent="0.3">
      <c r="A80" s="420"/>
      <c r="B80" s="421"/>
      <c r="C80" s="421"/>
      <c r="D80" s="420"/>
      <c r="E80" s="421"/>
      <c r="F80" s="421"/>
      <c r="G80" s="422"/>
      <c r="H80" s="31"/>
      <c r="I80" s="431"/>
      <c r="J80" s="432"/>
      <c r="K80" s="429"/>
      <c r="L80" s="430"/>
      <c r="M80" s="16"/>
      <c r="N80" s="16"/>
      <c r="O80" s="16"/>
      <c r="P80" s="16"/>
      <c r="Q80" s="16"/>
      <c r="R80" s="16"/>
      <c r="S80" s="16"/>
      <c r="T80" s="16"/>
      <c r="U80" s="16"/>
      <c r="V80" s="22"/>
      <c r="W80" s="22"/>
      <c r="X80" s="22"/>
      <c r="Y80" s="22"/>
      <c r="Z80" s="16"/>
      <c r="AA80" s="15"/>
      <c r="AB80" s="15"/>
    </row>
    <row r="81" spans="1:28" ht="15.65" customHeight="1" x14ac:dyDescent="0.3">
      <c r="A81" s="420"/>
      <c r="B81" s="421"/>
      <c r="C81" s="421"/>
      <c r="D81" s="420"/>
      <c r="E81" s="421"/>
      <c r="F81" s="421"/>
      <c r="G81" s="422"/>
      <c r="H81" s="31"/>
      <c r="I81" s="431"/>
      <c r="J81" s="432"/>
      <c r="K81" s="429"/>
      <c r="L81" s="430"/>
      <c r="M81" s="16"/>
      <c r="N81" s="16"/>
      <c r="O81" s="16"/>
      <c r="P81" s="16"/>
      <c r="Q81" s="16"/>
      <c r="R81" s="16"/>
      <c r="S81" s="16"/>
      <c r="T81" s="16"/>
      <c r="U81" s="16"/>
      <c r="V81" s="22"/>
      <c r="W81" s="22"/>
      <c r="X81" s="22"/>
      <c r="Y81" s="22"/>
      <c r="Z81" s="16"/>
      <c r="AA81" s="15"/>
      <c r="AB81" s="15"/>
    </row>
    <row r="82" spans="1:28" ht="15.65" customHeight="1" x14ac:dyDescent="0.3">
      <c r="A82" s="420"/>
      <c r="B82" s="421"/>
      <c r="C82" s="421"/>
      <c r="D82" s="420"/>
      <c r="E82" s="421"/>
      <c r="F82" s="421"/>
      <c r="G82" s="422"/>
      <c r="H82" s="31"/>
      <c r="I82" s="431"/>
      <c r="J82" s="432"/>
      <c r="K82" s="429"/>
      <c r="L82" s="430"/>
      <c r="M82" s="16"/>
      <c r="N82" s="16"/>
      <c r="O82" s="16"/>
      <c r="P82" s="16"/>
      <c r="Q82" s="16"/>
      <c r="R82" s="16"/>
      <c r="S82" s="16"/>
      <c r="T82" s="16"/>
      <c r="U82" s="16"/>
      <c r="V82" s="22"/>
      <c r="W82" s="22"/>
      <c r="X82" s="22"/>
      <c r="Y82" s="22"/>
      <c r="Z82" s="16"/>
      <c r="AA82" s="15"/>
      <c r="AB82" s="15"/>
    </row>
    <row r="83" spans="1:28" ht="15.65" customHeight="1" x14ac:dyDescent="0.3">
      <c r="A83" s="420"/>
      <c r="B83" s="421"/>
      <c r="C83" s="421"/>
      <c r="D83" s="420"/>
      <c r="E83" s="421"/>
      <c r="F83" s="421"/>
      <c r="G83" s="422"/>
      <c r="H83" s="31"/>
      <c r="I83" s="431"/>
      <c r="J83" s="432"/>
      <c r="K83" s="429"/>
      <c r="L83" s="430"/>
      <c r="M83" s="16"/>
      <c r="N83" s="16"/>
      <c r="O83" s="16"/>
      <c r="P83" s="16"/>
      <c r="Q83" s="16"/>
      <c r="R83" s="16"/>
      <c r="S83" s="16"/>
      <c r="T83" s="16"/>
      <c r="U83" s="16"/>
      <c r="V83" s="22"/>
      <c r="W83" s="22"/>
      <c r="X83" s="22"/>
      <c r="Y83" s="22"/>
      <c r="Z83" s="16"/>
      <c r="AA83" s="15"/>
      <c r="AB83" s="15"/>
    </row>
    <row r="84" spans="1:28" ht="15.65" customHeight="1" x14ac:dyDescent="0.3">
      <c r="A84" s="420"/>
      <c r="B84" s="421"/>
      <c r="C84" s="421"/>
      <c r="D84" s="420"/>
      <c r="E84" s="421"/>
      <c r="F84" s="421"/>
      <c r="G84" s="422"/>
      <c r="H84" s="31"/>
      <c r="I84" s="431"/>
      <c r="J84" s="432"/>
      <c r="K84" s="429"/>
      <c r="L84" s="430"/>
      <c r="M84" s="16"/>
      <c r="N84" s="16"/>
      <c r="O84" s="16"/>
      <c r="P84" s="16"/>
      <c r="Q84" s="16"/>
      <c r="R84" s="16"/>
      <c r="S84" s="16"/>
      <c r="T84" s="16"/>
      <c r="U84" s="16"/>
      <c r="V84" s="22"/>
      <c r="W84" s="22"/>
      <c r="X84" s="22"/>
      <c r="Y84" s="22"/>
      <c r="Z84" s="16"/>
      <c r="AA84" s="15"/>
      <c r="AB84" s="15"/>
    </row>
    <row r="85" spans="1:28" ht="15.65" customHeight="1" x14ac:dyDescent="0.3">
      <c r="A85" s="420"/>
      <c r="B85" s="421"/>
      <c r="C85" s="421"/>
      <c r="D85" s="420"/>
      <c r="E85" s="421"/>
      <c r="F85" s="421"/>
      <c r="G85" s="422"/>
      <c r="H85" s="31"/>
      <c r="I85" s="431"/>
      <c r="J85" s="432"/>
      <c r="K85" s="429"/>
      <c r="L85" s="430"/>
      <c r="M85" s="16"/>
      <c r="N85" s="16"/>
      <c r="O85" s="16"/>
      <c r="P85" s="16"/>
      <c r="Q85" s="16"/>
      <c r="R85" s="16"/>
      <c r="S85" s="16"/>
      <c r="T85" s="16"/>
      <c r="U85" s="16"/>
      <c r="V85" s="22"/>
      <c r="W85" s="22"/>
      <c r="X85" s="22"/>
      <c r="Y85" s="22"/>
      <c r="Z85" s="16"/>
      <c r="AA85" s="15"/>
      <c r="AB85" s="15"/>
    </row>
    <row r="86" spans="1:28" ht="15.65" customHeight="1" x14ac:dyDescent="0.3">
      <c r="A86" s="420"/>
      <c r="B86" s="421"/>
      <c r="C86" s="421"/>
      <c r="D86" s="420"/>
      <c r="E86" s="421"/>
      <c r="F86" s="421"/>
      <c r="G86" s="422"/>
      <c r="H86" s="31"/>
      <c r="I86" s="431"/>
      <c r="J86" s="432"/>
      <c r="K86" s="429"/>
      <c r="L86" s="430"/>
      <c r="M86" s="16"/>
      <c r="N86" s="16"/>
      <c r="O86" s="16"/>
      <c r="P86" s="16"/>
      <c r="Q86" s="16"/>
      <c r="R86" s="16"/>
      <c r="S86" s="16"/>
      <c r="T86" s="16"/>
      <c r="U86" s="16"/>
      <c r="V86" s="22"/>
      <c r="W86" s="22"/>
      <c r="X86" s="22"/>
      <c r="Y86" s="22"/>
      <c r="Z86" s="16"/>
      <c r="AA86" s="15"/>
      <c r="AB86" s="15"/>
    </row>
    <row r="87" spans="1:28" ht="15.65" customHeight="1" x14ac:dyDescent="0.3">
      <c r="A87" s="420"/>
      <c r="B87" s="421"/>
      <c r="C87" s="421"/>
      <c r="D87" s="420"/>
      <c r="E87" s="421"/>
      <c r="F87" s="421"/>
      <c r="G87" s="422"/>
      <c r="H87" s="31"/>
      <c r="I87" s="431"/>
      <c r="J87" s="432"/>
      <c r="K87" s="429"/>
      <c r="L87" s="430"/>
      <c r="M87" s="16"/>
      <c r="N87" s="16"/>
      <c r="O87" s="16"/>
      <c r="P87" s="16"/>
      <c r="Q87" s="16"/>
      <c r="R87" s="16"/>
      <c r="S87" s="16"/>
      <c r="T87" s="16"/>
      <c r="U87" s="16"/>
      <c r="V87" s="22"/>
      <c r="W87" s="22"/>
      <c r="X87" s="22"/>
      <c r="Y87" s="22"/>
      <c r="Z87" s="16"/>
      <c r="AA87" s="15"/>
      <c r="AB87" s="15"/>
    </row>
    <row r="88" spans="1:28" ht="15.65" customHeight="1" x14ac:dyDescent="0.3">
      <c r="A88" s="420"/>
      <c r="B88" s="421"/>
      <c r="C88" s="421"/>
      <c r="D88" s="420"/>
      <c r="E88" s="421"/>
      <c r="F88" s="421"/>
      <c r="G88" s="422"/>
      <c r="H88" s="31"/>
      <c r="I88" s="431"/>
      <c r="J88" s="432"/>
      <c r="K88" s="429"/>
      <c r="L88" s="430"/>
      <c r="M88" s="16"/>
      <c r="N88" s="16"/>
      <c r="O88" s="16"/>
      <c r="P88" s="16"/>
      <c r="Q88" s="16"/>
      <c r="R88" s="16"/>
      <c r="S88" s="16"/>
      <c r="T88" s="16"/>
      <c r="U88" s="16"/>
      <c r="V88" s="22"/>
      <c r="W88" s="22"/>
      <c r="X88" s="22"/>
      <c r="Y88" s="22"/>
      <c r="Z88" s="16"/>
      <c r="AA88" s="15"/>
      <c r="AB88" s="15"/>
    </row>
    <row r="89" spans="1:28" ht="15.65" customHeight="1" x14ac:dyDescent="0.3">
      <c r="A89" s="420"/>
      <c r="B89" s="421"/>
      <c r="C89" s="421"/>
      <c r="D89" s="420"/>
      <c r="E89" s="421"/>
      <c r="F89" s="421"/>
      <c r="G89" s="422"/>
      <c r="H89" s="31"/>
      <c r="I89" s="431"/>
      <c r="J89" s="432"/>
      <c r="K89" s="429"/>
      <c r="L89" s="430"/>
      <c r="M89" s="16"/>
      <c r="N89" s="16"/>
      <c r="O89" s="16"/>
      <c r="P89" s="16"/>
      <c r="Q89" s="16"/>
      <c r="R89" s="16"/>
      <c r="S89" s="16"/>
      <c r="T89" s="16"/>
      <c r="U89" s="16"/>
      <c r="V89" s="22"/>
      <c r="W89" s="22"/>
      <c r="X89" s="22"/>
      <c r="Y89" s="22"/>
      <c r="Z89" s="16"/>
      <c r="AA89" s="15"/>
      <c r="AB89" s="15"/>
    </row>
    <row r="90" spans="1:28" ht="15.65" customHeight="1" x14ac:dyDescent="0.3">
      <c r="A90" s="420"/>
      <c r="B90" s="421"/>
      <c r="C90" s="421"/>
      <c r="D90" s="420"/>
      <c r="E90" s="421"/>
      <c r="F90" s="421"/>
      <c r="G90" s="422"/>
      <c r="H90" s="31"/>
      <c r="I90" s="431"/>
      <c r="J90" s="432"/>
      <c r="K90" s="429"/>
      <c r="L90" s="430"/>
      <c r="M90" s="16"/>
      <c r="N90" s="16"/>
      <c r="O90" s="16"/>
      <c r="P90" s="16"/>
      <c r="Q90" s="16"/>
      <c r="R90" s="16"/>
      <c r="S90" s="16"/>
      <c r="T90" s="16"/>
      <c r="U90" s="16"/>
      <c r="V90" s="22"/>
      <c r="W90" s="22"/>
      <c r="X90" s="22"/>
      <c r="Y90" s="22"/>
      <c r="Z90" s="16"/>
      <c r="AA90" s="15"/>
      <c r="AB90" s="15"/>
    </row>
    <row r="91" spans="1:28" ht="15.65" customHeight="1" x14ac:dyDescent="0.3">
      <c r="A91" s="420"/>
      <c r="B91" s="421"/>
      <c r="C91" s="421"/>
      <c r="D91" s="420"/>
      <c r="E91" s="421"/>
      <c r="F91" s="421"/>
      <c r="G91" s="422"/>
      <c r="H91" s="31"/>
      <c r="I91" s="431"/>
      <c r="J91" s="432"/>
      <c r="K91" s="429"/>
      <c r="L91" s="430"/>
      <c r="M91" s="16"/>
      <c r="N91" s="16"/>
      <c r="O91" s="16"/>
      <c r="P91" s="16"/>
      <c r="Q91" s="16"/>
      <c r="R91" s="16"/>
      <c r="S91" s="16"/>
      <c r="T91" s="16"/>
      <c r="U91" s="16"/>
      <c r="V91" s="22"/>
      <c r="W91" s="22"/>
      <c r="X91" s="22"/>
      <c r="Y91" s="22"/>
      <c r="Z91" s="16"/>
      <c r="AA91" s="15"/>
      <c r="AB91" s="15"/>
    </row>
    <row r="92" spans="1:28" ht="15.65" customHeight="1" x14ac:dyDescent="0.3">
      <c r="A92" s="420"/>
      <c r="B92" s="421"/>
      <c r="C92" s="421"/>
      <c r="D92" s="420"/>
      <c r="E92" s="421"/>
      <c r="F92" s="421"/>
      <c r="G92" s="422"/>
      <c r="H92" s="31"/>
      <c r="I92" s="431"/>
      <c r="J92" s="432"/>
      <c r="K92" s="429"/>
      <c r="L92" s="430"/>
      <c r="M92" s="16"/>
      <c r="N92" s="16"/>
      <c r="O92" s="16"/>
      <c r="P92" s="16"/>
      <c r="Q92" s="16"/>
      <c r="R92" s="16"/>
      <c r="S92" s="16"/>
      <c r="T92" s="16"/>
      <c r="U92" s="16"/>
      <c r="V92" s="22"/>
      <c r="W92" s="22"/>
      <c r="X92" s="22"/>
      <c r="Y92" s="22"/>
      <c r="Z92" s="16"/>
      <c r="AA92" s="15"/>
      <c r="AB92" s="15"/>
    </row>
    <row r="93" spans="1:28" ht="15.65" customHeight="1" x14ac:dyDescent="0.3">
      <c r="A93" s="420"/>
      <c r="B93" s="421"/>
      <c r="C93" s="421"/>
      <c r="D93" s="420"/>
      <c r="E93" s="421"/>
      <c r="F93" s="421"/>
      <c r="G93" s="422"/>
      <c r="H93" s="31"/>
      <c r="I93" s="431"/>
      <c r="J93" s="432"/>
      <c r="K93" s="429"/>
      <c r="L93" s="430"/>
      <c r="M93" s="16"/>
      <c r="N93" s="16"/>
      <c r="O93" s="16"/>
      <c r="P93" s="16"/>
      <c r="Q93" s="16"/>
      <c r="R93" s="16"/>
      <c r="S93" s="16"/>
      <c r="T93" s="16"/>
      <c r="U93" s="16"/>
      <c r="V93" s="22"/>
      <c r="W93" s="22"/>
      <c r="X93" s="22"/>
      <c r="Y93" s="22"/>
      <c r="Z93" s="16"/>
      <c r="AA93" s="15"/>
      <c r="AB93" s="15"/>
    </row>
    <row r="94" spans="1:28" ht="15.65" customHeight="1" x14ac:dyDescent="0.3">
      <c r="A94" s="420"/>
      <c r="B94" s="421"/>
      <c r="C94" s="421"/>
      <c r="D94" s="420"/>
      <c r="E94" s="421"/>
      <c r="F94" s="421"/>
      <c r="G94" s="422"/>
      <c r="H94" s="31"/>
      <c r="I94" s="431"/>
      <c r="J94" s="432"/>
      <c r="K94" s="429"/>
      <c r="L94" s="430"/>
      <c r="M94" s="16"/>
      <c r="N94" s="16"/>
      <c r="O94" s="16"/>
      <c r="P94" s="16"/>
      <c r="Q94" s="16"/>
      <c r="R94" s="16"/>
      <c r="S94" s="16"/>
      <c r="T94" s="16"/>
      <c r="U94" s="16"/>
      <c r="V94" s="22"/>
      <c r="W94" s="22"/>
      <c r="X94" s="22"/>
      <c r="Y94" s="22"/>
      <c r="Z94" s="16"/>
      <c r="AA94" s="15"/>
      <c r="AB94" s="15"/>
    </row>
    <row r="95" spans="1:28" ht="15.65" customHeight="1" x14ac:dyDescent="0.3">
      <c r="A95" s="420"/>
      <c r="B95" s="421"/>
      <c r="C95" s="421"/>
      <c r="D95" s="420"/>
      <c r="E95" s="421"/>
      <c r="F95" s="421"/>
      <c r="G95" s="422"/>
      <c r="H95" s="31"/>
      <c r="I95" s="431"/>
      <c r="J95" s="432"/>
      <c r="K95" s="429"/>
      <c r="L95" s="430"/>
      <c r="M95" s="16"/>
      <c r="N95" s="16"/>
      <c r="O95" s="16"/>
      <c r="P95" s="16"/>
      <c r="Q95" s="16"/>
      <c r="R95" s="16"/>
      <c r="S95" s="16"/>
      <c r="T95" s="16"/>
      <c r="U95" s="16"/>
      <c r="V95" s="22"/>
      <c r="W95" s="22"/>
      <c r="X95" s="22"/>
      <c r="Y95" s="22"/>
      <c r="Z95" s="16"/>
      <c r="AA95" s="15"/>
      <c r="AB95" s="15"/>
    </row>
    <row r="96" spans="1:28" ht="15.65" customHeight="1" x14ac:dyDescent="0.3">
      <c r="A96" s="420"/>
      <c r="B96" s="421"/>
      <c r="C96" s="421"/>
      <c r="D96" s="420"/>
      <c r="E96" s="421"/>
      <c r="F96" s="421"/>
      <c r="G96" s="422"/>
      <c r="H96" s="31"/>
      <c r="I96" s="431"/>
      <c r="J96" s="432"/>
      <c r="K96" s="429"/>
      <c r="L96" s="430"/>
      <c r="M96" s="16"/>
      <c r="N96" s="16"/>
      <c r="O96" s="16"/>
      <c r="P96" s="16"/>
      <c r="Q96" s="16"/>
      <c r="R96" s="16"/>
      <c r="S96" s="16"/>
      <c r="T96" s="16"/>
      <c r="U96" s="16"/>
      <c r="V96" s="22"/>
      <c r="W96" s="22"/>
      <c r="X96" s="22"/>
      <c r="Y96" s="22"/>
      <c r="Z96" s="16"/>
      <c r="AA96" s="15"/>
      <c r="AB96" s="15"/>
    </row>
    <row r="97" spans="1:28" ht="15.65" customHeight="1" x14ac:dyDescent="0.3">
      <c r="A97" s="420"/>
      <c r="B97" s="421"/>
      <c r="C97" s="421"/>
      <c r="D97" s="420"/>
      <c r="E97" s="421"/>
      <c r="F97" s="421"/>
      <c r="G97" s="422"/>
      <c r="H97" s="31"/>
      <c r="I97" s="431"/>
      <c r="J97" s="432"/>
      <c r="K97" s="429"/>
      <c r="L97" s="430"/>
      <c r="M97" s="16"/>
      <c r="N97" s="16"/>
      <c r="O97" s="16"/>
      <c r="P97" s="16"/>
      <c r="Q97" s="16"/>
      <c r="R97" s="16"/>
      <c r="S97" s="16"/>
      <c r="T97" s="16"/>
      <c r="U97" s="16"/>
      <c r="V97" s="22"/>
      <c r="W97" s="22"/>
      <c r="X97" s="22"/>
      <c r="Y97" s="22"/>
      <c r="Z97" s="16"/>
      <c r="AA97" s="15"/>
      <c r="AB97" s="15"/>
    </row>
    <row r="98" spans="1:28" ht="15.65" customHeight="1" x14ac:dyDescent="0.3">
      <c r="A98" s="420"/>
      <c r="B98" s="421"/>
      <c r="C98" s="421"/>
      <c r="D98" s="420"/>
      <c r="E98" s="421"/>
      <c r="F98" s="421"/>
      <c r="G98" s="422"/>
      <c r="H98" s="31"/>
      <c r="I98" s="431"/>
      <c r="J98" s="432"/>
      <c r="K98" s="429"/>
      <c r="L98" s="430"/>
      <c r="M98" s="16"/>
      <c r="N98" s="16"/>
      <c r="O98" s="16"/>
      <c r="P98" s="16"/>
      <c r="Q98" s="16"/>
      <c r="R98" s="16"/>
      <c r="S98" s="16"/>
      <c r="T98" s="16"/>
      <c r="U98" s="16"/>
      <c r="V98" s="22"/>
      <c r="W98" s="22"/>
      <c r="X98" s="22"/>
      <c r="Y98" s="22"/>
      <c r="Z98" s="16"/>
      <c r="AA98" s="15"/>
      <c r="AB98" s="15"/>
    </row>
    <row r="99" spans="1:28" ht="15.65" customHeight="1" x14ac:dyDescent="0.3">
      <c r="A99" s="420"/>
      <c r="B99" s="421"/>
      <c r="C99" s="421"/>
      <c r="D99" s="420"/>
      <c r="E99" s="421"/>
      <c r="F99" s="421"/>
      <c r="G99" s="422"/>
      <c r="H99" s="31"/>
      <c r="I99" s="431"/>
      <c r="J99" s="432"/>
      <c r="K99" s="429"/>
      <c r="L99" s="430"/>
      <c r="M99" s="16"/>
      <c r="N99" s="16"/>
      <c r="O99" s="16"/>
      <c r="P99" s="16"/>
      <c r="Q99" s="16"/>
      <c r="R99" s="16"/>
      <c r="S99" s="16"/>
      <c r="T99" s="16"/>
      <c r="U99" s="16"/>
      <c r="V99" s="22"/>
      <c r="W99" s="22"/>
      <c r="X99" s="22"/>
      <c r="Y99" s="22"/>
      <c r="Z99" s="16"/>
      <c r="AA99" s="15"/>
      <c r="AB99" s="15"/>
    </row>
    <row r="100" spans="1:28" ht="15.65" customHeight="1" x14ac:dyDescent="0.3">
      <c r="A100" s="420"/>
      <c r="B100" s="421"/>
      <c r="C100" s="421"/>
      <c r="D100" s="420"/>
      <c r="E100" s="421"/>
      <c r="F100" s="421"/>
      <c r="G100" s="422"/>
      <c r="H100" s="31"/>
      <c r="I100" s="431"/>
      <c r="J100" s="432"/>
      <c r="K100" s="429"/>
      <c r="L100" s="430"/>
      <c r="M100" s="16"/>
      <c r="N100" s="16"/>
      <c r="O100" s="16"/>
      <c r="P100" s="16"/>
      <c r="Q100" s="16"/>
      <c r="R100" s="16"/>
      <c r="S100" s="16"/>
      <c r="T100" s="16"/>
      <c r="U100" s="16"/>
      <c r="V100" s="22"/>
      <c r="W100" s="22"/>
      <c r="X100" s="22"/>
      <c r="Y100" s="22"/>
      <c r="Z100" s="16"/>
      <c r="AA100" s="15"/>
      <c r="AB100" s="15"/>
    </row>
    <row r="101" spans="1:28" ht="15.65" customHeight="1" x14ac:dyDescent="0.3">
      <c r="A101" s="420"/>
      <c r="B101" s="421"/>
      <c r="C101" s="421"/>
      <c r="D101" s="420"/>
      <c r="E101" s="421"/>
      <c r="F101" s="421"/>
      <c r="G101" s="422"/>
      <c r="H101" s="31"/>
      <c r="I101" s="431"/>
      <c r="J101" s="432"/>
      <c r="K101" s="429"/>
      <c r="L101" s="430"/>
      <c r="M101" s="16"/>
      <c r="N101" s="16"/>
      <c r="O101" s="16"/>
      <c r="P101" s="16"/>
      <c r="Q101" s="16"/>
      <c r="R101" s="16"/>
      <c r="S101" s="16"/>
      <c r="T101" s="16"/>
      <c r="U101" s="16"/>
      <c r="V101" s="22"/>
      <c r="W101" s="22"/>
      <c r="X101" s="22"/>
      <c r="Y101" s="22"/>
      <c r="Z101" s="16"/>
      <c r="AA101" s="15"/>
      <c r="AB101" s="15"/>
    </row>
    <row r="102" spans="1:28" ht="15.65" customHeight="1" x14ac:dyDescent="0.3">
      <c r="A102" s="420"/>
      <c r="B102" s="421"/>
      <c r="C102" s="421"/>
      <c r="D102" s="420"/>
      <c r="E102" s="421"/>
      <c r="F102" s="421"/>
      <c r="G102" s="422"/>
      <c r="H102" s="31"/>
      <c r="I102" s="431"/>
      <c r="J102" s="432"/>
      <c r="K102" s="429"/>
      <c r="L102" s="430"/>
      <c r="M102" s="16"/>
      <c r="N102" s="16"/>
      <c r="O102" s="16"/>
      <c r="P102" s="16"/>
      <c r="Q102" s="16"/>
      <c r="R102" s="16"/>
      <c r="S102" s="16"/>
      <c r="T102" s="16"/>
      <c r="U102" s="16"/>
      <c r="V102" s="22"/>
      <c r="W102" s="22"/>
      <c r="X102" s="22"/>
      <c r="Y102" s="22"/>
      <c r="Z102" s="16"/>
      <c r="AA102" s="15"/>
      <c r="AB102" s="15"/>
    </row>
  </sheetData>
  <sheetProtection algorithmName="SHA-512" hashValue="WG1IRVvJXCKhtOMyRnKc5mlJIyA9+AxaItAr53NY374dqiNjlcoLqB4sO0qyfRX7xgU1ajJvTguCa9g7cCk1XQ==" saltValue="gH+6U1BCI3VzabE4idnEMQ==" spinCount="100000" sheet="1" objects="1" scenarios="1"/>
  <customSheetViews>
    <customSheetView guid="{C0993FE7-B9DF-4134-B870-5E42709BE796}" showPageBreaks="1" showGridLines="0" printArea="1">
      <selection activeCell="C8" sqref="C8:F9"/>
      <rowBreaks count="1" manualBreakCount="1">
        <brk id="54" max="20" man="1"/>
      </rowBreaks>
      <pageMargins left="0.39370078740157483" right="0.39370078740157483" top="0" bottom="0.78740157480314965" header="0" footer="0"/>
      <printOptions horizontalCentered="1" verticalCentered="1"/>
      <pageSetup paperSize="9" scale="97" orientation="portrait" r:id="rId1"/>
      <headerFooter alignWithMargins="0">
        <oddFooter>&amp;LMILANA A/S 
www.milana.dk&amp;CBakkegårdsvej 406A - 3050 Humlebæk
modtag@milana.dk&amp;RTlf.: 49 25 07 70
  Fax.: 49 25 07 71</oddFooter>
      </headerFooter>
    </customSheetView>
  </customSheetViews>
  <mergeCells count="293">
    <mergeCell ref="V5:Z5"/>
    <mergeCell ref="F5:R5"/>
    <mergeCell ref="A102:C102"/>
    <mergeCell ref="I102:J102"/>
    <mergeCell ref="K102:L102"/>
    <mergeCell ref="G21:N23"/>
    <mergeCell ref="A2:AB3"/>
    <mergeCell ref="A99:C99"/>
    <mergeCell ref="I99:J99"/>
    <mergeCell ref="K99:L99"/>
    <mergeCell ref="A100:C100"/>
    <mergeCell ref="I100:J100"/>
    <mergeCell ref="K100:L100"/>
    <mergeCell ref="A101:C101"/>
    <mergeCell ref="I101:J101"/>
    <mergeCell ref="K101:L101"/>
    <mergeCell ref="A96:C96"/>
    <mergeCell ref="I96:J96"/>
    <mergeCell ref="K96:L96"/>
    <mergeCell ref="A97:C97"/>
    <mergeCell ref="F11:M11"/>
    <mergeCell ref="F12:M12"/>
    <mergeCell ref="W30:W42"/>
    <mergeCell ref="I97:J97"/>
    <mergeCell ref="K97:L97"/>
    <mergeCell ref="A98:C98"/>
    <mergeCell ref="I98:J98"/>
    <mergeCell ref="K98:L98"/>
    <mergeCell ref="Q23:Y23"/>
    <mergeCell ref="A94:C94"/>
    <mergeCell ref="I94:J94"/>
    <mergeCell ref="K94:L94"/>
    <mergeCell ref="A95:C95"/>
    <mergeCell ref="I95:J95"/>
    <mergeCell ref="K95:L95"/>
    <mergeCell ref="A45:C45"/>
    <mergeCell ref="A44:C44"/>
    <mergeCell ref="A46:C46"/>
    <mergeCell ref="K45:L45"/>
    <mergeCell ref="K46:L46"/>
    <mergeCell ref="S30:S42"/>
    <mergeCell ref="V30:V42"/>
    <mergeCell ref="A26:AB28"/>
    <mergeCell ref="A29:L29"/>
    <mergeCell ref="X30:AB30"/>
    <mergeCell ref="X31:X42"/>
    <mergeCell ref="Y31:Y42"/>
    <mergeCell ref="Z31:Z42"/>
    <mergeCell ref="AB31:AB42"/>
    <mergeCell ref="AA31:AA42"/>
    <mergeCell ref="U30:U42"/>
    <mergeCell ref="M30:M42"/>
    <mergeCell ref="D30:G42"/>
    <mergeCell ref="Q15:Y15"/>
    <mergeCell ref="Q16:Y16"/>
    <mergeCell ref="Q17:Y17"/>
    <mergeCell ref="Q18:Y18"/>
    <mergeCell ref="R30:R42"/>
    <mergeCell ref="Q30:Q42"/>
    <mergeCell ref="N30:N42"/>
    <mergeCell ref="O30:O42"/>
    <mergeCell ref="Q22:Y22"/>
    <mergeCell ref="G20:N20"/>
    <mergeCell ref="T30:T42"/>
    <mergeCell ref="P30:P42"/>
    <mergeCell ref="Q19:Y19"/>
    <mergeCell ref="I44:J44"/>
    <mergeCell ref="I45:J45"/>
    <mergeCell ref="I46:J46"/>
    <mergeCell ref="I47:J47"/>
    <mergeCell ref="I30:J42"/>
    <mergeCell ref="K43:L43"/>
    <mergeCell ref="K44:L44"/>
    <mergeCell ref="H30:H42"/>
    <mergeCell ref="K42:L42"/>
    <mergeCell ref="K30:L41"/>
    <mergeCell ref="W7:Y7"/>
    <mergeCell ref="V8:X8"/>
    <mergeCell ref="P4:Z4"/>
    <mergeCell ref="D4:J4"/>
    <mergeCell ref="K59:L59"/>
    <mergeCell ref="K60:L60"/>
    <mergeCell ref="I57:J57"/>
    <mergeCell ref="I58:J58"/>
    <mergeCell ref="K51:L51"/>
    <mergeCell ref="K52:L52"/>
    <mergeCell ref="I51:J51"/>
    <mergeCell ref="I52:J52"/>
    <mergeCell ref="G16:N16"/>
    <mergeCell ref="G17:N17"/>
    <mergeCell ref="G18:N18"/>
    <mergeCell ref="F7:M8"/>
    <mergeCell ref="F9:M10"/>
    <mergeCell ref="Q20:Y20"/>
    <mergeCell ref="Q21:Y21"/>
    <mergeCell ref="G15:N15"/>
    <mergeCell ref="G19:N19"/>
    <mergeCell ref="I53:J53"/>
    <mergeCell ref="K47:L47"/>
    <mergeCell ref="I43:J43"/>
    <mergeCell ref="K61:L61"/>
    <mergeCell ref="K62:L62"/>
    <mergeCell ref="I62:J62"/>
    <mergeCell ref="A25:AB25"/>
    <mergeCell ref="A43:C43"/>
    <mergeCell ref="A47:C47"/>
    <mergeCell ref="I59:J59"/>
    <mergeCell ref="I60:J60"/>
    <mergeCell ref="I61:J61"/>
    <mergeCell ref="K53:L53"/>
    <mergeCell ref="K54:L54"/>
    <mergeCell ref="K55:L55"/>
    <mergeCell ref="K56:L56"/>
    <mergeCell ref="K57:L57"/>
    <mergeCell ref="K58:L58"/>
    <mergeCell ref="I49:J49"/>
    <mergeCell ref="I50:J50"/>
    <mergeCell ref="K50:L50"/>
    <mergeCell ref="K48:L48"/>
    <mergeCell ref="K49:L49"/>
    <mergeCell ref="A49:C49"/>
    <mergeCell ref="I48:J48"/>
    <mergeCell ref="A51:C51"/>
    <mergeCell ref="A52:C52"/>
    <mergeCell ref="A73:C73"/>
    <mergeCell ref="I73:J73"/>
    <mergeCell ref="A57:C57"/>
    <mergeCell ref="A58:C58"/>
    <mergeCell ref="I54:J54"/>
    <mergeCell ref="I55:J55"/>
    <mergeCell ref="I56:J56"/>
    <mergeCell ref="A71:C71"/>
    <mergeCell ref="A67:C67"/>
    <mergeCell ref="A59:C59"/>
    <mergeCell ref="A56:C56"/>
    <mergeCell ref="A66:C66"/>
    <mergeCell ref="A68:C68"/>
    <mergeCell ref="A63:C63"/>
    <mergeCell ref="A64:C64"/>
    <mergeCell ref="A69:C69"/>
    <mergeCell ref="A70:C70"/>
    <mergeCell ref="D68:G68"/>
    <mergeCell ref="D69:G69"/>
    <mergeCell ref="D70:G70"/>
    <mergeCell ref="D71:G71"/>
    <mergeCell ref="D72:G72"/>
    <mergeCell ref="D73:G73"/>
    <mergeCell ref="A53:C53"/>
    <mergeCell ref="A65:C65"/>
    <mergeCell ref="D51:G51"/>
    <mergeCell ref="D52:G52"/>
    <mergeCell ref="D63:G63"/>
    <mergeCell ref="D64:G64"/>
    <mergeCell ref="D65:G65"/>
    <mergeCell ref="D66:G66"/>
    <mergeCell ref="D67:G67"/>
    <mergeCell ref="A62:C62"/>
    <mergeCell ref="A61:C61"/>
    <mergeCell ref="A60:C60"/>
    <mergeCell ref="A54:C54"/>
    <mergeCell ref="A55:C55"/>
    <mergeCell ref="D53:G53"/>
    <mergeCell ref="D54:G54"/>
    <mergeCell ref="D55:G55"/>
    <mergeCell ref="D56:G56"/>
    <mergeCell ref="D57:G57"/>
    <mergeCell ref="D58:G58"/>
    <mergeCell ref="D59:G59"/>
    <mergeCell ref="D60:G60"/>
    <mergeCell ref="D61:G61"/>
    <mergeCell ref="D62:G62"/>
    <mergeCell ref="K63:L63"/>
    <mergeCell ref="K64:L64"/>
    <mergeCell ref="K65:L65"/>
    <mergeCell ref="I72:J72"/>
    <mergeCell ref="I67:J67"/>
    <mergeCell ref="I68:J68"/>
    <mergeCell ref="I69:J69"/>
    <mergeCell ref="I70:J70"/>
    <mergeCell ref="I71:J71"/>
    <mergeCell ref="K70:L70"/>
    <mergeCell ref="I63:J63"/>
    <mergeCell ref="I64:J64"/>
    <mergeCell ref="I65:J65"/>
    <mergeCell ref="I66:J66"/>
    <mergeCell ref="K68:L68"/>
    <mergeCell ref="K69:L69"/>
    <mergeCell ref="K67:L67"/>
    <mergeCell ref="K66:L66"/>
    <mergeCell ref="K71:L71"/>
    <mergeCell ref="A81:C81"/>
    <mergeCell ref="I81:J81"/>
    <mergeCell ref="K81:L81"/>
    <mergeCell ref="A80:C80"/>
    <mergeCell ref="I80:J80"/>
    <mergeCell ref="K80:L80"/>
    <mergeCell ref="K72:L72"/>
    <mergeCell ref="A72:C72"/>
    <mergeCell ref="A75:C75"/>
    <mergeCell ref="I75:J75"/>
    <mergeCell ref="K75:L75"/>
    <mergeCell ref="K73:L73"/>
    <mergeCell ref="A74:C74"/>
    <mergeCell ref="I74:J74"/>
    <mergeCell ref="K74:L74"/>
    <mergeCell ref="D77:G77"/>
    <mergeCell ref="A76:C76"/>
    <mergeCell ref="I76:J76"/>
    <mergeCell ref="K76:L76"/>
    <mergeCell ref="A77:C77"/>
    <mergeCell ref="A79:C79"/>
    <mergeCell ref="I79:J79"/>
    <mergeCell ref="K79:L79"/>
    <mergeCell ref="I77:J77"/>
    <mergeCell ref="K77:L77"/>
    <mergeCell ref="A78:C78"/>
    <mergeCell ref="I78:J78"/>
    <mergeCell ref="K78:L78"/>
    <mergeCell ref="A92:C92"/>
    <mergeCell ref="I92:J92"/>
    <mergeCell ref="K92:L92"/>
    <mergeCell ref="A93:C93"/>
    <mergeCell ref="I93:J93"/>
    <mergeCell ref="K93:L93"/>
    <mergeCell ref="A82:C82"/>
    <mergeCell ref="I82:J82"/>
    <mergeCell ref="K82:L82"/>
    <mergeCell ref="A83:C83"/>
    <mergeCell ref="A85:C85"/>
    <mergeCell ref="I85:J85"/>
    <mergeCell ref="K85:L85"/>
    <mergeCell ref="I83:J83"/>
    <mergeCell ref="K83:L83"/>
    <mergeCell ref="A84:C84"/>
    <mergeCell ref="I84:J84"/>
    <mergeCell ref="K84:L84"/>
    <mergeCell ref="A87:C87"/>
    <mergeCell ref="I87:J87"/>
    <mergeCell ref="K87:L87"/>
    <mergeCell ref="A86:C86"/>
    <mergeCell ref="I86:J86"/>
    <mergeCell ref="K86:L86"/>
    <mergeCell ref="A90:C90"/>
    <mergeCell ref="I90:J90"/>
    <mergeCell ref="K90:L90"/>
    <mergeCell ref="A91:C91"/>
    <mergeCell ref="A88:C88"/>
    <mergeCell ref="I88:J88"/>
    <mergeCell ref="K88:L88"/>
    <mergeCell ref="A89:C89"/>
    <mergeCell ref="I89:J89"/>
    <mergeCell ref="K89:L89"/>
    <mergeCell ref="I91:J91"/>
    <mergeCell ref="K91:L91"/>
    <mergeCell ref="A30:C42"/>
    <mergeCell ref="D43:G43"/>
    <mergeCell ref="D44:G44"/>
    <mergeCell ref="D45:G45"/>
    <mergeCell ref="D46:G46"/>
    <mergeCell ref="D47:G47"/>
    <mergeCell ref="D48:G48"/>
    <mergeCell ref="D49:G49"/>
    <mergeCell ref="D50:G50"/>
    <mergeCell ref="A48:C48"/>
    <mergeCell ref="A50:C50"/>
    <mergeCell ref="D74:G74"/>
    <mergeCell ref="D75:G75"/>
    <mergeCell ref="D76:G76"/>
    <mergeCell ref="D78:G78"/>
    <mergeCell ref="D79:G79"/>
    <mergeCell ref="D80:G80"/>
    <mergeCell ref="D81:G81"/>
    <mergeCell ref="D82:G82"/>
    <mergeCell ref="D83:G83"/>
    <mergeCell ref="D84:G84"/>
    <mergeCell ref="D85:G85"/>
    <mergeCell ref="D86:G86"/>
    <mergeCell ref="D96:G96"/>
    <mergeCell ref="D97:G97"/>
    <mergeCell ref="D98:G98"/>
    <mergeCell ref="D99:G99"/>
    <mergeCell ref="D100:G100"/>
    <mergeCell ref="D101:G101"/>
    <mergeCell ref="D102:G102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</mergeCells>
  <phoneticPr fontId="0" type="noConversion"/>
  <printOptions horizontalCentered="1" verticalCentered="1"/>
  <pageMargins left="0.39370078740157483" right="0.39370078740157483" top="0" bottom="0.78740157480314965" header="0" footer="0"/>
  <pageSetup paperSize="9" scale="90" orientation="portrait" r:id="rId2"/>
  <headerFooter scaleWithDoc="0" alignWithMargins="0">
    <oddFooter>&amp;L&amp;9ALS Denmark A/S
www.alsglobal.dk&amp;C&amp;9Bakkegårdsvej 406A
3050 Humlebæk&amp;R&amp;9Tlf.: 49 25 07 70
info.hmb@alsglobal.com</oddFooter>
  </headerFooter>
  <drawing r:id="rId3"/>
  <legacyDrawing r:id="rId4"/>
  <oleObjects>
    <mc:AlternateContent xmlns:mc="http://schemas.openxmlformats.org/markup-compatibility/2006">
      <mc:Choice Requires="x14">
        <oleObject progId="Word.Picture.8" shapeId="2052" r:id="rId5">
          <objectPr defaultSize="0" autoPict="0" r:id="rId6">
            <anchor moveWithCells="1" sizeWithCells="1">
              <from>
                <xdr:col>0</xdr:col>
                <xdr:colOff>19050</xdr:colOff>
                <xdr:row>31</xdr:row>
                <xdr:rowOff>0</xdr:rowOff>
              </from>
              <to>
                <xdr:col>0</xdr:col>
                <xdr:colOff>209550</xdr:colOff>
                <xdr:row>31</xdr:row>
                <xdr:rowOff>0</xdr:rowOff>
              </to>
            </anchor>
          </objectPr>
        </oleObject>
      </mc:Choice>
      <mc:Fallback>
        <oleObject progId="Word.Picture.8" shapeId="2052" r:id="rId5"/>
      </mc:Fallback>
    </mc:AlternateContent>
    <mc:AlternateContent xmlns:mc="http://schemas.openxmlformats.org/markup-compatibility/2006">
      <mc:Choice Requires="x14">
        <oleObject progId="Word.Picture.8" shapeId="2053" r:id="rId7">
          <objectPr defaultSize="0" autoPict="0" r:id="rId6">
            <anchor moveWithCells="1" sizeWithCells="1">
              <from>
                <xdr:col>0</xdr:col>
                <xdr:colOff>19050</xdr:colOff>
                <xdr:row>31</xdr:row>
                <xdr:rowOff>0</xdr:rowOff>
              </from>
              <to>
                <xdr:col>0</xdr:col>
                <xdr:colOff>209550</xdr:colOff>
                <xdr:row>31</xdr:row>
                <xdr:rowOff>0</xdr:rowOff>
              </to>
            </anchor>
          </objectPr>
        </oleObject>
      </mc:Choice>
      <mc:Fallback>
        <oleObject progId="Word.Picture.8" shapeId="2053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6"/>
  <dimension ref="A1:AB52"/>
  <sheetViews>
    <sheetView showGridLines="0" zoomScaleNormal="100" zoomScaleSheetLayoutView="100" workbookViewId="0">
      <selection activeCell="F7" sqref="F7:M8"/>
    </sheetView>
  </sheetViews>
  <sheetFormatPr defaultColWidth="9.1796875" defaultRowHeight="12.5" x14ac:dyDescent="0.25"/>
  <cols>
    <col min="1" max="10" width="3.81640625" style="76" customWidth="1"/>
    <col min="11" max="12" width="4.81640625" style="76" customWidth="1"/>
    <col min="13" max="13" width="3.7265625" style="76" customWidth="1"/>
    <col min="14" max="15" width="3.81640625" style="76" customWidth="1"/>
    <col min="16" max="17" width="3.7265625" style="76" customWidth="1"/>
    <col min="18" max="18" width="3.54296875" style="76" customWidth="1"/>
    <col min="19" max="24" width="3.7265625" style="76" customWidth="1"/>
    <col min="25" max="25" width="3.81640625" style="76" customWidth="1"/>
    <col min="26" max="27" width="3.7265625" style="76" customWidth="1"/>
    <col min="28" max="28" width="3.81640625" style="76" customWidth="1"/>
    <col min="29" max="16384" width="9.1796875" style="76"/>
  </cols>
  <sheetData>
    <row r="1" spans="1:28" ht="24.75" customHeight="1" x14ac:dyDescent="0.3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</row>
    <row r="2" spans="1:28" ht="24.75" customHeight="1" x14ac:dyDescent="0.25">
      <c r="A2" s="499" t="s">
        <v>8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  <c r="AB2" s="499"/>
    </row>
    <row r="3" spans="1:28" ht="12" customHeight="1" x14ac:dyDescent="0.25">
      <c r="A3" s="500"/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</row>
    <row r="4" spans="1:28" ht="24" customHeight="1" x14ac:dyDescent="0.3">
      <c r="A4" s="122" t="s">
        <v>0</v>
      </c>
      <c r="B4" s="138"/>
      <c r="C4" s="138"/>
      <c r="D4" s="363" t="str">
        <f>IF('1. Stamdata'!D22="","",'1. Stamdata'!D22)</f>
        <v/>
      </c>
      <c r="E4" s="363"/>
      <c r="F4" s="363"/>
      <c r="G4" s="363"/>
      <c r="H4" s="363"/>
      <c r="I4" s="363"/>
      <c r="J4" s="363"/>
      <c r="K4" s="127"/>
      <c r="L4" s="124" t="s">
        <v>23</v>
      </c>
      <c r="M4" s="138"/>
      <c r="N4" s="138"/>
      <c r="O4" s="138"/>
      <c r="P4" s="363" t="str">
        <f>IF('1. Stamdata'!N22="","",'1. Stamdata'!N22)</f>
        <v/>
      </c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193"/>
      <c r="AB4" s="194"/>
    </row>
    <row r="5" spans="1:28" ht="24" customHeight="1" x14ac:dyDescent="0.3">
      <c r="A5" s="251" t="s">
        <v>21</v>
      </c>
      <c r="B5" s="167"/>
      <c r="C5" s="167"/>
      <c r="D5" s="167"/>
      <c r="E5" s="167"/>
      <c r="F5" s="408" t="str">
        <f>IF('1. Stamdata'!D23="","",'1. Stamdata'!D23)</f>
        <v/>
      </c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277"/>
      <c r="T5" s="273" t="s">
        <v>185</v>
      </c>
      <c r="U5" s="276"/>
      <c r="V5" s="367" t="str">
        <f>IF('1. Stamdata'!Q23="","",'1. Stamdata'!Q23)</f>
        <v/>
      </c>
      <c r="W5" s="367"/>
      <c r="X5" s="367"/>
      <c r="Y5" s="367"/>
      <c r="Z5" s="367"/>
      <c r="AA5" s="195"/>
      <c r="AB5" s="196"/>
    </row>
    <row r="6" spans="1:28" x14ac:dyDescent="0.25">
      <c r="A6" s="197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6"/>
    </row>
    <row r="7" spans="1:28" ht="13.5" customHeight="1" x14ac:dyDescent="0.3">
      <c r="A7" s="25"/>
      <c r="B7" s="23"/>
      <c r="C7" s="23"/>
      <c r="D7" s="23"/>
      <c r="E7" s="23"/>
      <c r="F7" s="438"/>
      <c r="G7" s="438"/>
      <c r="H7" s="438"/>
      <c r="I7" s="438"/>
      <c r="J7" s="438"/>
      <c r="K7" s="438"/>
      <c r="L7" s="438"/>
      <c r="M7" s="438"/>
      <c r="N7" s="30"/>
      <c r="O7" s="165"/>
      <c r="P7" s="165"/>
      <c r="Q7" s="165"/>
      <c r="R7" s="165"/>
      <c r="S7" s="165"/>
      <c r="T7" s="185"/>
      <c r="U7" s="185"/>
      <c r="V7" s="50"/>
      <c r="W7" s="436"/>
      <c r="X7" s="436"/>
      <c r="Y7" s="436"/>
      <c r="Z7" s="50"/>
      <c r="AA7" s="23"/>
      <c r="AB7" s="30"/>
    </row>
    <row r="8" spans="1:28" ht="13.5" customHeight="1" x14ac:dyDescent="0.3">
      <c r="A8" s="252" t="s">
        <v>5</v>
      </c>
      <c r="B8" s="2"/>
      <c r="C8" s="2"/>
      <c r="D8" s="2"/>
      <c r="E8" s="2"/>
      <c r="F8" s="310"/>
      <c r="G8" s="310"/>
      <c r="H8" s="310"/>
      <c r="I8" s="310"/>
      <c r="J8" s="310"/>
      <c r="K8" s="310"/>
      <c r="L8" s="310"/>
      <c r="M8" s="310"/>
      <c r="N8" s="5"/>
      <c r="O8" s="186"/>
      <c r="P8" s="140"/>
      <c r="Q8" s="186" t="s">
        <v>99</v>
      </c>
      <c r="R8" s="171"/>
      <c r="S8" s="140"/>
      <c r="T8" s="167"/>
      <c r="U8" s="169"/>
      <c r="V8" s="437"/>
      <c r="W8" s="437"/>
      <c r="X8" s="437"/>
      <c r="Y8" s="2"/>
      <c r="Z8" s="26"/>
      <c r="AA8" s="2"/>
      <c r="AB8" s="5"/>
    </row>
    <row r="9" spans="1:28" ht="13.5" customHeight="1" x14ac:dyDescent="0.3">
      <c r="A9" s="252"/>
      <c r="B9" s="2"/>
      <c r="C9" s="2"/>
      <c r="D9" s="2"/>
      <c r="E9" s="2"/>
      <c r="F9" s="439"/>
      <c r="G9" s="439"/>
      <c r="H9" s="439"/>
      <c r="I9" s="439"/>
      <c r="J9" s="439"/>
      <c r="K9" s="439"/>
      <c r="L9" s="439"/>
      <c r="M9" s="439"/>
      <c r="N9" s="5"/>
      <c r="O9" s="171"/>
      <c r="P9" s="171"/>
      <c r="Q9" s="171" t="s">
        <v>100</v>
      </c>
      <c r="R9" s="171"/>
      <c r="S9" s="140"/>
      <c r="T9" s="167"/>
      <c r="U9" s="169"/>
      <c r="V9" s="110"/>
      <c r="W9" s="98"/>
      <c r="X9" s="110"/>
      <c r="Y9" s="2"/>
      <c r="Z9" s="97"/>
      <c r="AA9" s="2"/>
      <c r="AB9" s="5"/>
    </row>
    <row r="10" spans="1:28" ht="13.5" customHeight="1" x14ac:dyDescent="0.3">
      <c r="A10" s="252" t="s">
        <v>6</v>
      </c>
      <c r="B10" s="26"/>
      <c r="C10" s="26"/>
      <c r="D10" s="26"/>
      <c r="E10" s="26"/>
      <c r="F10" s="310"/>
      <c r="G10" s="310"/>
      <c r="H10" s="310"/>
      <c r="I10" s="310"/>
      <c r="J10" s="310"/>
      <c r="K10" s="310"/>
      <c r="L10" s="310"/>
      <c r="M10" s="310"/>
      <c r="N10" s="5"/>
      <c r="O10" s="172"/>
      <c r="P10" s="171"/>
      <c r="Q10" s="172" t="s">
        <v>108</v>
      </c>
      <c r="R10" s="171"/>
      <c r="S10" s="140"/>
      <c r="T10" s="167"/>
      <c r="U10" s="169"/>
      <c r="V10" s="110"/>
      <c r="W10" s="98"/>
      <c r="X10" s="110"/>
      <c r="Y10" s="2"/>
      <c r="Z10" s="97"/>
      <c r="AA10" s="2"/>
      <c r="AB10" s="5"/>
    </row>
    <row r="11" spans="1:28" ht="13.5" customHeight="1" x14ac:dyDescent="0.3">
      <c r="A11" s="252" t="s">
        <v>175</v>
      </c>
      <c r="B11" s="2"/>
      <c r="C11" s="2"/>
      <c r="D11" s="2"/>
      <c r="E11" s="2"/>
      <c r="F11" s="310"/>
      <c r="G11" s="310"/>
      <c r="H11" s="310"/>
      <c r="I11" s="310"/>
      <c r="J11" s="310"/>
      <c r="K11" s="310"/>
      <c r="L11" s="310"/>
      <c r="M11" s="310"/>
      <c r="N11" s="5"/>
      <c r="O11" s="172"/>
      <c r="P11" s="171"/>
      <c r="Q11" s="172" t="s">
        <v>106</v>
      </c>
      <c r="R11" s="171"/>
      <c r="S11" s="140"/>
      <c r="T11" s="167"/>
      <c r="U11" s="169"/>
      <c r="V11" s="110"/>
      <c r="W11" s="98"/>
      <c r="X11" s="110"/>
      <c r="Y11" s="2"/>
      <c r="Z11" s="97"/>
      <c r="AA11" s="2"/>
      <c r="AB11" s="5"/>
    </row>
    <row r="12" spans="1:28" ht="13.5" customHeight="1" x14ac:dyDescent="0.3">
      <c r="A12" s="252" t="s">
        <v>7</v>
      </c>
      <c r="B12" s="2"/>
      <c r="C12" s="2"/>
      <c r="D12" s="2"/>
      <c r="E12" s="2"/>
      <c r="F12" s="310"/>
      <c r="G12" s="310"/>
      <c r="H12" s="310"/>
      <c r="I12" s="310"/>
      <c r="J12" s="310"/>
      <c r="K12" s="310"/>
      <c r="L12" s="310"/>
      <c r="M12" s="310"/>
      <c r="N12" s="5"/>
      <c r="O12" s="172"/>
      <c r="P12" s="171"/>
      <c r="Q12" s="172" t="s">
        <v>107</v>
      </c>
      <c r="R12" s="171"/>
      <c r="S12" s="140"/>
      <c r="T12" s="167"/>
      <c r="U12" s="159"/>
      <c r="V12" s="110"/>
      <c r="W12" s="98"/>
      <c r="X12" s="110"/>
      <c r="Y12" s="26"/>
      <c r="Z12" s="97"/>
      <c r="AA12" s="2"/>
      <c r="AB12" s="5"/>
    </row>
    <row r="13" spans="1:28" ht="13.5" customHeight="1" x14ac:dyDescent="0.25">
      <c r="A13" s="44"/>
      <c r="B13" s="7"/>
      <c r="C13" s="7"/>
      <c r="D13" s="7"/>
      <c r="E13" s="7"/>
      <c r="F13" s="7"/>
      <c r="G13" s="7"/>
      <c r="H13" s="7"/>
      <c r="I13" s="7"/>
      <c r="J13" s="7"/>
      <c r="K13" s="7"/>
      <c r="L13" s="47"/>
      <c r="M13" s="47"/>
      <c r="N13" s="8"/>
      <c r="O13" s="201"/>
      <c r="P13" s="174"/>
      <c r="Q13" s="174"/>
      <c r="R13" s="175"/>
      <c r="S13" s="175"/>
      <c r="T13" s="175"/>
      <c r="U13" s="133"/>
      <c r="V13" s="7"/>
      <c r="W13" s="7"/>
      <c r="X13" s="7"/>
      <c r="Y13" s="7"/>
      <c r="Z13" s="7"/>
      <c r="AA13" s="7"/>
      <c r="AB13" s="8"/>
    </row>
    <row r="14" spans="1:28" s="81" customFormat="1" ht="14.25" customHeight="1" x14ac:dyDescent="0.3">
      <c r="A14" s="202"/>
      <c r="B14" s="198"/>
      <c r="C14" s="198"/>
      <c r="D14" s="198"/>
      <c r="E14" s="198"/>
      <c r="F14" s="198"/>
      <c r="G14" s="137" t="s">
        <v>96</v>
      </c>
      <c r="H14" s="138"/>
      <c r="I14" s="136"/>
      <c r="J14" s="136"/>
      <c r="K14" s="136"/>
      <c r="L14" s="136"/>
      <c r="M14" s="136"/>
      <c r="N14" s="136"/>
      <c r="O14" s="136"/>
      <c r="P14" s="137"/>
      <c r="Q14" s="137" t="s">
        <v>98</v>
      </c>
      <c r="R14" s="203"/>
      <c r="S14" s="203"/>
      <c r="T14" s="203"/>
      <c r="U14" s="203"/>
      <c r="V14" s="198"/>
      <c r="W14" s="198"/>
      <c r="X14" s="198"/>
      <c r="Y14" s="198"/>
      <c r="Z14" s="198"/>
      <c r="AA14" s="198"/>
      <c r="AB14" s="204"/>
    </row>
    <row r="15" spans="1:28" s="77" customFormat="1" ht="17.25" customHeight="1" x14ac:dyDescent="0.25">
      <c r="A15" s="139" t="str">
        <f>'1. Stamdata'!$B$26</f>
        <v>Firma:</v>
      </c>
      <c r="B15" s="205"/>
      <c r="C15" s="198"/>
      <c r="D15" s="198"/>
      <c r="E15" s="198"/>
      <c r="F15" s="198"/>
      <c r="G15" s="408" t="str">
        <f>IF('1. Stamdata'!D26="","",'1. Stamdata'!D26)</f>
        <v/>
      </c>
      <c r="H15" s="408"/>
      <c r="I15" s="408"/>
      <c r="J15" s="408"/>
      <c r="K15" s="408"/>
      <c r="L15" s="408"/>
      <c r="M15" s="408"/>
      <c r="N15" s="408"/>
      <c r="O15" s="141"/>
      <c r="P15" s="141"/>
      <c r="Q15" s="408" t="str">
        <f>IF('1. Stamdata'!M26="","",'1. Stamdata'!M26)</f>
        <v/>
      </c>
      <c r="R15" s="408"/>
      <c r="S15" s="408"/>
      <c r="T15" s="408"/>
      <c r="U15" s="408"/>
      <c r="V15" s="408"/>
      <c r="W15" s="408"/>
      <c r="X15" s="408"/>
      <c r="Y15" s="408"/>
      <c r="Z15" s="206"/>
      <c r="AA15" s="198"/>
      <c r="AB15" s="196"/>
    </row>
    <row r="16" spans="1:28" s="77" customFormat="1" ht="15" customHeight="1" x14ac:dyDescent="0.25">
      <c r="A16" s="139" t="str">
        <f>'1. Stamdata'!$B$27</f>
        <v>Adresse:</v>
      </c>
      <c r="B16" s="205"/>
      <c r="C16" s="198"/>
      <c r="D16" s="198"/>
      <c r="E16" s="198"/>
      <c r="F16" s="198"/>
      <c r="G16" s="370" t="str">
        <f>IF('1. Stamdata'!D27="","",'1. Stamdata'!D27)</f>
        <v/>
      </c>
      <c r="H16" s="370"/>
      <c r="I16" s="370"/>
      <c r="J16" s="370"/>
      <c r="K16" s="370"/>
      <c r="L16" s="370"/>
      <c r="M16" s="370"/>
      <c r="N16" s="370"/>
      <c r="O16" s="141"/>
      <c r="P16" s="141"/>
      <c r="Q16" s="408" t="str">
        <f>IF('1. Stamdata'!M27="","",'1. Stamdata'!M27)</f>
        <v/>
      </c>
      <c r="R16" s="408"/>
      <c r="S16" s="408"/>
      <c r="T16" s="408"/>
      <c r="U16" s="408"/>
      <c r="V16" s="408"/>
      <c r="W16" s="408"/>
      <c r="X16" s="408"/>
      <c r="Y16" s="408"/>
      <c r="Z16" s="206"/>
      <c r="AA16" s="198"/>
      <c r="AB16" s="196"/>
    </row>
    <row r="17" spans="1:28" s="77" customFormat="1" ht="15" customHeight="1" x14ac:dyDescent="0.25">
      <c r="A17" s="139" t="str">
        <f>'1. Stamdata'!$B$28</f>
        <v>Postnr./By:</v>
      </c>
      <c r="B17" s="205"/>
      <c r="C17" s="198"/>
      <c r="D17" s="198"/>
      <c r="E17" s="198"/>
      <c r="F17" s="198"/>
      <c r="G17" s="370" t="str">
        <f>IF('1. Stamdata'!D28="","",'1. Stamdata'!D28)</f>
        <v/>
      </c>
      <c r="H17" s="370"/>
      <c r="I17" s="370"/>
      <c r="J17" s="370"/>
      <c r="K17" s="370"/>
      <c r="L17" s="370"/>
      <c r="M17" s="370"/>
      <c r="N17" s="370"/>
      <c r="O17" s="141"/>
      <c r="P17" s="141"/>
      <c r="Q17" s="408" t="str">
        <f>IF('1. Stamdata'!M28="","",'1. Stamdata'!M28)</f>
        <v/>
      </c>
      <c r="R17" s="408"/>
      <c r="S17" s="408"/>
      <c r="T17" s="408"/>
      <c r="U17" s="408"/>
      <c r="V17" s="408"/>
      <c r="W17" s="408"/>
      <c r="X17" s="408"/>
      <c r="Y17" s="408"/>
      <c r="Z17" s="206"/>
      <c r="AA17" s="198"/>
      <c r="AB17" s="196"/>
    </row>
    <row r="18" spans="1:28" s="77" customFormat="1" ht="15" customHeight="1" x14ac:dyDescent="0.25">
      <c r="A18" s="139" t="str">
        <f>'1. Stamdata'!$B$29</f>
        <v>Kontaktperson:</v>
      </c>
      <c r="B18" s="205"/>
      <c r="C18" s="198"/>
      <c r="D18" s="198"/>
      <c r="E18" s="198"/>
      <c r="F18" s="198"/>
      <c r="G18" s="370" t="str">
        <f>IF('1. Stamdata'!D29="","",'1. Stamdata'!D29)</f>
        <v/>
      </c>
      <c r="H18" s="370"/>
      <c r="I18" s="370"/>
      <c r="J18" s="370"/>
      <c r="K18" s="370"/>
      <c r="L18" s="370"/>
      <c r="M18" s="370"/>
      <c r="N18" s="370"/>
      <c r="O18" s="141"/>
      <c r="P18" s="141"/>
      <c r="Q18" s="408" t="str">
        <f>IF('1. Stamdata'!M29="","",'1. Stamdata'!M29)</f>
        <v/>
      </c>
      <c r="R18" s="408"/>
      <c r="S18" s="408"/>
      <c r="T18" s="408"/>
      <c r="U18" s="408"/>
      <c r="V18" s="408"/>
      <c r="W18" s="408"/>
      <c r="X18" s="408"/>
      <c r="Y18" s="408"/>
      <c r="Z18" s="206"/>
      <c r="AA18" s="198"/>
      <c r="AB18" s="196"/>
    </row>
    <row r="19" spans="1:28" s="77" customFormat="1" ht="15" customHeight="1" x14ac:dyDescent="0.25">
      <c r="A19" s="139" t="str">
        <f>'1. Stamdata'!$B$30</f>
        <v>Telefonnummer:</v>
      </c>
      <c r="B19" s="205"/>
      <c r="C19" s="198"/>
      <c r="D19" s="198"/>
      <c r="E19" s="198"/>
      <c r="F19" s="198"/>
      <c r="G19" s="370" t="str">
        <f>IF('1. Stamdata'!D30="","",'1. Stamdata'!D30)</f>
        <v/>
      </c>
      <c r="H19" s="370"/>
      <c r="I19" s="370"/>
      <c r="J19" s="370"/>
      <c r="K19" s="370"/>
      <c r="L19" s="370"/>
      <c r="M19" s="370"/>
      <c r="N19" s="370"/>
      <c r="O19" s="141"/>
      <c r="P19" s="141"/>
      <c r="Q19" s="408" t="str">
        <f>IF('1. Stamdata'!M30="","",'1. Stamdata'!M30)</f>
        <v/>
      </c>
      <c r="R19" s="408"/>
      <c r="S19" s="408"/>
      <c r="T19" s="408"/>
      <c r="U19" s="408"/>
      <c r="V19" s="408"/>
      <c r="W19" s="408"/>
      <c r="X19" s="408"/>
      <c r="Y19" s="408"/>
      <c r="Z19" s="206"/>
      <c r="AA19" s="198"/>
      <c r="AB19" s="196"/>
    </row>
    <row r="20" spans="1:28" s="77" customFormat="1" ht="15" customHeight="1" x14ac:dyDescent="0.25">
      <c r="A20" s="139" t="str">
        <f>'1. Stamdata'!$B$31</f>
        <v>E-mail:</v>
      </c>
      <c r="B20" s="205"/>
      <c r="C20" s="198"/>
      <c r="D20" s="198"/>
      <c r="E20" s="198"/>
      <c r="F20" s="198"/>
      <c r="G20" s="370" t="str">
        <f>IF('1. Stamdata'!D31="","",'1. Stamdata'!D31)</f>
        <v/>
      </c>
      <c r="H20" s="370"/>
      <c r="I20" s="370"/>
      <c r="J20" s="370"/>
      <c r="K20" s="370"/>
      <c r="L20" s="370"/>
      <c r="M20" s="370"/>
      <c r="N20" s="370"/>
      <c r="O20" s="141"/>
      <c r="P20" s="141"/>
      <c r="Q20" s="408" t="str">
        <f>IF('1. Stamdata'!M31="","",'1. Stamdata'!M31)</f>
        <v/>
      </c>
      <c r="R20" s="408"/>
      <c r="S20" s="408"/>
      <c r="T20" s="408"/>
      <c r="U20" s="408"/>
      <c r="V20" s="408"/>
      <c r="W20" s="408"/>
      <c r="X20" s="408"/>
      <c r="Y20" s="408"/>
      <c r="Z20" s="206"/>
      <c r="AA20" s="198"/>
      <c r="AB20" s="196"/>
    </row>
    <row r="21" spans="1:28" s="77" customFormat="1" ht="15" customHeight="1" x14ac:dyDescent="0.25">
      <c r="A21" s="139" t="str">
        <f>'1. Stamdata'!$B$32</f>
        <v>EAN el. fakturamail:</v>
      </c>
      <c r="B21" s="207"/>
      <c r="C21" s="199"/>
      <c r="D21" s="199"/>
      <c r="E21" s="199"/>
      <c r="F21" s="198"/>
      <c r="G21" s="368"/>
      <c r="H21" s="368"/>
      <c r="I21" s="368"/>
      <c r="J21" s="368"/>
      <c r="K21" s="368"/>
      <c r="L21" s="368"/>
      <c r="M21" s="368"/>
      <c r="N21" s="368"/>
      <c r="O21" s="141"/>
      <c r="P21" s="141"/>
      <c r="Q21" s="408" t="str">
        <f>IF('1. Stamdata'!M32="","",'1. Stamdata'!M32)</f>
        <v/>
      </c>
      <c r="R21" s="408"/>
      <c r="S21" s="408"/>
      <c r="T21" s="408"/>
      <c r="U21" s="408"/>
      <c r="V21" s="408"/>
      <c r="W21" s="408"/>
      <c r="X21" s="408"/>
      <c r="Y21" s="408"/>
      <c r="Z21" s="206"/>
      <c r="AA21" s="198"/>
      <c r="AB21" s="196"/>
    </row>
    <row r="22" spans="1:28" s="77" customFormat="1" ht="15" customHeight="1" x14ac:dyDescent="0.25">
      <c r="A22" s="139" t="str">
        <f>'1. Stamdata'!$B$33</f>
        <v>Personreference:</v>
      </c>
      <c r="B22" s="207"/>
      <c r="C22" s="199"/>
      <c r="D22" s="199"/>
      <c r="E22" s="199"/>
      <c r="F22" s="198"/>
      <c r="G22" s="369"/>
      <c r="H22" s="369"/>
      <c r="I22" s="369"/>
      <c r="J22" s="369"/>
      <c r="K22" s="369"/>
      <c r="L22" s="369"/>
      <c r="M22" s="369"/>
      <c r="N22" s="369"/>
      <c r="O22" s="189"/>
      <c r="P22" s="142"/>
      <c r="Q22" s="408" t="str">
        <f>IF('1. Stamdata'!M33="","",'1. Stamdata'!M33)</f>
        <v/>
      </c>
      <c r="R22" s="408"/>
      <c r="S22" s="408"/>
      <c r="T22" s="408"/>
      <c r="U22" s="408"/>
      <c r="V22" s="408"/>
      <c r="W22" s="408"/>
      <c r="X22" s="408"/>
      <c r="Y22" s="408"/>
      <c r="Z22" s="206"/>
      <c r="AA22" s="198"/>
      <c r="AB22" s="196"/>
    </row>
    <row r="23" spans="1:28" s="77" customFormat="1" ht="15" customHeight="1" x14ac:dyDescent="0.25">
      <c r="A23" s="139" t="str">
        <f>'1. Stamdata'!$B$34</f>
        <v>Fakturareference:</v>
      </c>
      <c r="B23" s="207"/>
      <c r="C23" s="199"/>
      <c r="D23" s="199"/>
      <c r="E23" s="199"/>
      <c r="F23" s="198"/>
      <c r="G23" s="369"/>
      <c r="H23" s="369"/>
      <c r="I23" s="369"/>
      <c r="J23" s="369"/>
      <c r="K23" s="369"/>
      <c r="L23" s="369"/>
      <c r="M23" s="369"/>
      <c r="N23" s="369"/>
      <c r="O23" s="189"/>
      <c r="P23" s="142"/>
      <c r="Q23" s="408" t="str">
        <f>IF('1. Stamdata'!M34="","",'1. Stamdata'!M34)</f>
        <v/>
      </c>
      <c r="R23" s="408"/>
      <c r="S23" s="408"/>
      <c r="T23" s="408"/>
      <c r="U23" s="408"/>
      <c r="V23" s="408"/>
      <c r="W23" s="408"/>
      <c r="X23" s="408"/>
      <c r="Y23" s="408"/>
      <c r="Z23" s="206"/>
      <c r="AA23" s="198"/>
      <c r="AB23" s="196"/>
    </row>
    <row r="24" spans="1:28" s="77" customFormat="1" ht="8.25" customHeight="1" x14ac:dyDescent="0.25">
      <c r="A24" s="202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206"/>
      <c r="Q24" s="206"/>
      <c r="R24" s="206"/>
      <c r="S24" s="206"/>
      <c r="T24" s="206"/>
      <c r="U24" s="206"/>
      <c r="V24" s="206"/>
      <c r="W24" s="206"/>
      <c r="X24" s="206"/>
      <c r="Y24" s="198"/>
      <c r="Z24" s="198"/>
      <c r="AA24" s="198"/>
      <c r="AB24" s="196"/>
    </row>
    <row r="25" spans="1:28" ht="5.25" customHeight="1" x14ac:dyDescent="0.25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5"/>
    </row>
    <row r="26" spans="1:28" ht="13.5" customHeight="1" x14ac:dyDescent="0.3">
      <c r="A26" s="200" t="s">
        <v>79</v>
      </c>
      <c r="B26" s="205"/>
      <c r="C26" s="205"/>
      <c r="D26" s="205"/>
      <c r="E26" s="205"/>
      <c r="F26" s="205"/>
      <c r="G26" s="78"/>
      <c r="H26" s="80"/>
      <c r="I26" s="80"/>
      <c r="J26" s="80"/>
      <c r="K26" s="80"/>
      <c r="L26" s="80"/>
      <c r="M26" s="80"/>
      <c r="N26" s="198"/>
      <c r="O26" s="198"/>
      <c r="P26" s="198"/>
      <c r="Q26" s="198"/>
      <c r="R26" s="198"/>
      <c r="S26" s="198"/>
      <c r="T26" s="78"/>
      <c r="U26" s="78"/>
      <c r="V26" s="78"/>
      <c r="W26" s="78"/>
      <c r="X26" s="78"/>
      <c r="Y26" s="78"/>
      <c r="Z26" s="78"/>
      <c r="AA26" s="78"/>
      <c r="AB26" s="83"/>
    </row>
    <row r="27" spans="1:28" ht="18" customHeight="1" x14ac:dyDescent="0.25">
      <c r="A27" s="479" t="s">
        <v>80</v>
      </c>
      <c r="B27" s="480"/>
      <c r="C27" s="480"/>
      <c r="D27" s="480"/>
      <c r="E27" s="480"/>
      <c r="F27" s="480"/>
      <c r="G27" s="497"/>
      <c r="H27" s="497"/>
      <c r="I27" s="497"/>
      <c r="J27" s="497"/>
      <c r="K27" s="497"/>
      <c r="N27" s="478" t="s">
        <v>81</v>
      </c>
      <c r="O27" s="478"/>
      <c r="P27" s="478"/>
      <c r="Q27" s="478"/>
      <c r="R27" s="478"/>
      <c r="S27" s="478"/>
      <c r="T27" s="497"/>
      <c r="U27" s="497"/>
      <c r="V27" s="497"/>
      <c r="W27" s="497"/>
      <c r="X27" s="497"/>
      <c r="AA27" s="82"/>
      <c r="AB27" s="86"/>
    </row>
    <row r="28" spans="1:28" ht="18" customHeight="1" x14ac:dyDescent="0.25">
      <c r="A28" s="479" t="s">
        <v>82</v>
      </c>
      <c r="B28" s="480"/>
      <c r="C28" s="480"/>
      <c r="D28" s="480"/>
      <c r="E28" s="480"/>
      <c r="F28" s="480"/>
      <c r="G28" s="496"/>
      <c r="H28" s="496"/>
      <c r="I28" s="496"/>
      <c r="J28" s="496"/>
      <c r="K28" s="496"/>
      <c r="N28" s="478" t="s">
        <v>83</v>
      </c>
      <c r="O28" s="478"/>
      <c r="P28" s="478"/>
      <c r="Q28" s="478"/>
      <c r="R28" s="478"/>
      <c r="S28" s="478"/>
      <c r="T28" s="496"/>
      <c r="U28" s="496"/>
      <c r="V28" s="496"/>
      <c r="W28" s="496"/>
      <c r="X28" s="496"/>
      <c r="AA28" s="82"/>
      <c r="AB28" s="86"/>
    </row>
    <row r="29" spans="1:28" ht="18" customHeight="1" x14ac:dyDescent="0.25">
      <c r="A29" s="479" t="s">
        <v>84</v>
      </c>
      <c r="B29" s="480"/>
      <c r="C29" s="480"/>
      <c r="D29" s="480"/>
      <c r="E29" s="480"/>
      <c r="F29" s="480"/>
      <c r="G29" s="496"/>
      <c r="H29" s="496"/>
      <c r="I29" s="496"/>
      <c r="J29" s="496"/>
      <c r="K29" s="496"/>
      <c r="N29" s="498" t="s">
        <v>85</v>
      </c>
      <c r="O29" s="498"/>
      <c r="P29" s="498"/>
      <c r="Q29" s="498"/>
      <c r="R29" s="498"/>
      <c r="S29" s="498"/>
      <c r="T29" s="496"/>
      <c r="U29" s="496"/>
      <c r="V29" s="496"/>
      <c r="W29" s="496"/>
      <c r="X29" s="496"/>
      <c r="AA29" s="82"/>
      <c r="AB29" s="86"/>
    </row>
    <row r="30" spans="1:28" ht="18" customHeight="1" x14ac:dyDescent="0.25">
      <c r="A30" s="479" t="s">
        <v>86</v>
      </c>
      <c r="B30" s="480"/>
      <c r="C30" s="480"/>
      <c r="D30" s="480"/>
      <c r="E30" s="480"/>
      <c r="F30" s="480"/>
      <c r="G30" s="496"/>
      <c r="H30" s="496"/>
      <c r="I30" s="496"/>
      <c r="J30" s="496"/>
      <c r="K30" s="496"/>
      <c r="N30" s="478" t="s">
        <v>87</v>
      </c>
      <c r="O30" s="478"/>
      <c r="P30" s="478"/>
      <c r="Q30" s="478"/>
      <c r="R30" s="478"/>
      <c r="S30" s="478"/>
      <c r="T30" s="496"/>
      <c r="U30" s="496"/>
      <c r="V30" s="496"/>
      <c r="W30" s="496"/>
      <c r="X30" s="496"/>
      <c r="AA30" s="82"/>
      <c r="AB30" s="86"/>
    </row>
    <row r="31" spans="1:28" ht="18" customHeight="1" x14ac:dyDescent="0.25">
      <c r="A31" s="479" t="s">
        <v>88</v>
      </c>
      <c r="B31" s="480"/>
      <c r="C31" s="480"/>
      <c r="D31" s="480"/>
      <c r="E31" s="480"/>
      <c r="F31" s="480"/>
      <c r="G31" s="496"/>
      <c r="H31" s="496"/>
      <c r="I31" s="496"/>
      <c r="J31" s="496"/>
      <c r="K31" s="496"/>
      <c r="N31" s="478" t="s">
        <v>89</v>
      </c>
      <c r="O31" s="478"/>
      <c r="P31" s="478"/>
      <c r="Q31" s="478"/>
      <c r="R31" s="478"/>
      <c r="S31" s="478"/>
      <c r="T31" s="496"/>
      <c r="U31" s="496"/>
      <c r="V31" s="496"/>
      <c r="W31" s="496"/>
      <c r="X31" s="496"/>
      <c r="AA31" s="82"/>
      <c r="AB31" s="86"/>
    </row>
    <row r="32" spans="1:28" ht="18" customHeight="1" x14ac:dyDescent="0.25">
      <c r="A32" s="479" t="s">
        <v>90</v>
      </c>
      <c r="B32" s="480"/>
      <c r="C32" s="480"/>
      <c r="D32" s="480"/>
      <c r="E32" s="480"/>
      <c r="F32" s="480"/>
      <c r="G32" s="496"/>
      <c r="H32" s="496"/>
      <c r="I32" s="496"/>
      <c r="J32" s="496"/>
      <c r="K32" s="496"/>
      <c r="L32" s="84"/>
      <c r="M32" s="84"/>
      <c r="N32" s="206"/>
      <c r="O32" s="206"/>
      <c r="P32" s="206"/>
      <c r="Q32" s="206"/>
      <c r="R32" s="206"/>
      <c r="S32" s="198"/>
      <c r="T32" s="82"/>
      <c r="U32" s="82"/>
      <c r="V32" s="82"/>
      <c r="W32" s="82"/>
      <c r="X32" s="82"/>
      <c r="Y32" s="82"/>
      <c r="Z32" s="82"/>
      <c r="AA32" s="82"/>
      <c r="AB32" s="86"/>
    </row>
    <row r="33" spans="1:28" ht="6" customHeight="1" x14ac:dyDescent="0.25">
      <c r="A33" s="87"/>
      <c r="B33" s="88"/>
      <c r="C33" s="88"/>
      <c r="D33" s="88"/>
      <c r="E33" s="88"/>
      <c r="F33" s="88"/>
      <c r="G33" s="78"/>
      <c r="H33" s="80"/>
      <c r="I33" s="80"/>
      <c r="J33" s="80"/>
      <c r="K33" s="80"/>
      <c r="L33" s="84"/>
      <c r="M33" s="84"/>
      <c r="N33" s="84"/>
      <c r="O33" s="84"/>
      <c r="P33" s="84"/>
      <c r="Q33" s="84"/>
      <c r="R33" s="84"/>
      <c r="S33" s="78"/>
      <c r="T33" s="82"/>
      <c r="U33" s="82"/>
      <c r="V33" s="82"/>
      <c r="W33" s="82"/>
      <c r="X33" s="82"/>
      <c r="Y33" s="82"/>
      <c r="Z33" s="82"/>
      <c r="AA33" s="82"/>
      <c r="AB33" s="86"/>
    </row>
    <row r="34" spans="1:28" ht="13" x14ac:dyDescent="0.3">
      <c r="A34" s="494" t="s">
        <v>26</v>
      </c>
      <c r="B34" s="495"/>
      <c r="C34" s="495"/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7"/>
    </row>
    <row r="35" spans="1:28" ht="20.25" customHeight="1" x14ac:dyDescent="0.25">
      <c r="A35" s="488"/>
      <c r="B35" s="489"/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489"/>
      <c r="AA35" s="489"/>
      <c r="AB35" s="490"/>
    </row>
    <row r="36" spans="1:28" ht="28.5" customHeight="1" x14ac:dyDescent="0.25">
      <c r="A36" s="488"/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89"/>
      <c r="T36" s="489"/>
      <c r="U36" s="489"/>
      <c r="V36" s="489"/>
      <c r="W36" s="489"/>
      <c r="X36" s="489"/>
      <c r="Y36" s="489"/>
      <c r="Z36" s="489"/>
      <c r="AA36" s="489"/>
      <c r="AB36" s="490"/>
    </row>
    <row r="37" spans="1:28" ht="19.5" customHeight="1" x14ac:dyDescent="0.25">
      <c r="A37" s="491"/>
      <c r="B37" s="492"/>
      <c r="C37" s="492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3"/>
    </row>
    <row r="38" spans="1:28" x14ac:dyDescent="0.25">
      <c r="A38" s="397" t="s">
        <v>43</v>
      </c>
      <c r="B38" s="398"/>
      <c r="C38" s="398"/>
      <c r="D38" s="398"/>
      <c r="E38" s="398"/>
      <c r="F38" s="398"/>
      <c r="G38" s="398"/>
      <c r="H38" s="398"/>
      <c r="I38" s="398"/>
      <c r="J38" s="398"/>
      <c r="K38" s="398"/>
      <c r="L38" s="399"/>
      <c r="M38" s="143">
        <f t="shared" ref="M38:AB38" si="0">COUNTA(M52:M53)</f>
        <v>0</v>
      </c>
      <c r="N38" s="143">
        <f t="shared" si="0"/>
        <v>0</v>
      </c>
      <c r="O38" s="143">
        <f t="shared" si="0"/>
        <v>0</v>
      </c>
      <c r="P38" s="143">
        <f t="shared" si="0"/>
        <v>0</v>
      </c>
      <c r="Q38" s="143">
        <f t="shared" si="0"/>
        <v>0</v>
      </c>
      <c r="R38" s="143">
        <f t="shared" si="0"/>
        <v>0</v>
      </c>
      <c r="S38" s="143">
        <f t="shared" si="0"/>
        <v>0</v>
      </c>
      <c r="T38" s="143">
        <f t="shared" si="0"/>
        <v>0</v>
      </c>
      <c r="U38" s="143">
        <f t="shared" si="0"/>
        <v>0</v>
      </c>
      <c r="V38" s="143">
        <f t="shared" si="0"/>
        <v>0</v>
      </c>
      <c r="W38" s="143">
        <f t="shared" si="0"/>
        <v>0</v>
      </c>
      <c r="X38" s="143">
        <f t="shared" si="0"/>
        <v>0</v>
      </c>
      <c r="Y38" s="143">
        <f t="shared" si="0"/>
        <v>0</v>
      </c>
      <c r="Z38" s="143">
        <f t="shared" si="0"/>
        <v>0</v>
      </c>
      <c r="AA38" s="143">
        <f t="shared" si="0"/>
        <v>0</v>
      </c>
      <c r="AB38" s="143">
        <f t="shared" si="0"/>
        <v>0</v>
      </c>
    </row>
    <row r="39" spans="1:28" ht="12.75" customHeight="1" x14ac:dyDescent="0.25">
      <c r="A39" s="423" t="s">
        <v>152</v>
      </c>
      <c r="B39" s="424"/>
      <c r="C39" s="425"/>
      <c r="D39" s="457" t="s">
        <v>151</v>
      </c>
      <c r="E39" s="458"/>
      <c r="F39" s="458"/>
      <c r="G39" s="459"/>
      <c r="H39" s="446" t="s">
        <v>150</v>
      </c>
      <c r="I39" s="440" t="s">
        <v>24</v>
      </c>
      <c r="J39" s="441"/>
      <c r="K39" s="451" t="s">
        <v>48</v>
      </c>
      <c r="L39" s="452"/>
      <c r="M39" s="371" t="s">
        <v>128</v>
      </c>
      <c r="N39" s="371" t="s">
        <v>129</v>
      </c>
      <c r="O39" s="371" t="s">
        <v>132</v>
      </c>
      <c r="P39" s="371" t="s">
        <v>130</v>
      </c>
      <c r="Q39" s="475" t="s">
        <v>42</v>
      </c>
      <c r="R39" s="371" t="s">
        <v>133</v>
      </c>
      <c r="S39" s="371" t="s">
        <v>134</v>
      </c>
      <c r="T39" s="475" t="s">
        <v>135</v>
      </c>
      <c r="U39" s="475" t="s">
        <v>181</v>
      </c>
      <c r="V39" s="475" t="s">
        <v>136</v>
      </c>
      <c r="W39" s="475" t="s">
        <v>137</v>
      </c>
      <c r="X39" s="483" t="s">
        <v>180</v>
      </c>
      <c r="Y39" s="501" t="s">
        <v>4</v>
      </c>
      <c r="Z39" s="502"/>
      <c r="AA39" s="502"/>
      <c r="AB39" s="503"/>
    </row>
    <row r="40" spans="1:28" ht="12.75" customHeight="1" x14ac:dyDescent="0.25">
      <c r="A40" s="311"/>
      <c r="B40" s="312"/>
      <c r="C40" s="313"/>
      <c r="D40" s="460"/>
      <c r="E40" s="461"/>
      <c r="F40" s="461"/>
      <c r="G40" s="462"/>
      <c r="H40" s="447"/>
      <c r="I40" s="442"/>
      <c r="J40" s="443"/>
      <c r="K40" s="453"/>
      <c r="L40" s="454"/>
      <c r="M40" s="372"/>
      <c r="N40" s="372"/>
      <c r="O40" s="372"/>
      <c r="P40" s="372"/>
      <c r="Q40" s="476"/>
      <c r="R40" s="372"/>
      <c r="S40" s="372"/>
      <c r="T40" s="476"/>
      <c r="U40" s="476"/>
      <c r="V40" s="476"/>
      <c r="W40" s="476"/>
      <c r="X40" s="484"/>
      <c r="Y40" s="249"/>
      <c r="Z40" s="249"/>
      <c r="AA40" s="481"/>
      <c r="AB40" s="481"/>
    </row>
    <row r="41" spans="1:28" ht="15" customHeight="1" x14ac:dyDescent="0.25">
      <c r="A41" s="311"/>
      <c r="B41" s="312"/>
      <c r="C41" s="313"/>
      <c r="D41" s="460"/>
      <c r="E41" s="461"/>
      <c r="F41" s="461"/>
      <c r="G41" s="462"/>
      <c r="H41" s="447"/>
      <c r="I41" s="442"/>
      <c r="J41" s="443"/>
      <c r="K41" s="453"/>
      <c r="L41" s="454"/>
      <c r="M41" s="372"/>
      <c r="N41" s="372"/>
      <c r="O41" s="372"/>
      <c r="P41" s="372"/>
      <c r="Q41" s="476"/>
      <c r="R41" s="372"/>
      <c r="S41" s="372"/>
      <c r="T41" s="476"/>
      <c r="U41" s="476"/>
      <c r="V41" s="476"/>
      <c r="W41" s="476"/>
      <c r="X41" s="484"/>
      <c r="Y41" s="249"/>
      <c r="Z41" s="249"/>
      <c r="AA41" s="481"/>
      <c r="AB41" s="481"/>
    </row>
    <row r="42" spans="1:28" ht="15" customHeight="1" x14ac:dyDescent="0.25">
      <c r="A42" s="311"/>
      <c r="B42" s="312"/>
      <c r="C42" s="313"/>
      <c r="D42" s="460"/>
      <c r="E42" s="461"/>
      <c r="F42" s="461"/>
      <c r="G42" s="462"/>
      <c r="H42" s="447"/>
      <c r="I42" s="442"/>
      <c r="J42" s="443"/>
      <c r="K42" s="453"/>
      <c r="L42" s="454"/>
      <c r="M42" s="372"/>
      <c r="N42" s="372"/>
      <c r="O42" s="372"/>
      <c r="P42" s="372"/>
      <c r="Q42" s="476"/>
      <c r="R42" s="372"/>
      <c r="S42" s="372"/>
      <c r="T42" s="476"/>
      <c r="U42" s="476"/>
      <c r="V42" s="476"/>
      <c r="W42" s="476"/>
      <c r="X42" s="484"/>
      <c r="Y42" s="249"/>
      <c r="Z42" s="249"/>
      <c r="AA42" s="481"/>
      <c r="AB42" s="481"/>
    </row>
    <row r="43" spans="1:28" ht="15" customHeight="1" x14ac:dyDescent="0.25">
      <c r="A43" s="311"/>
      <c r="B43" s="312"/>
      <c r="C43" s="313"/>
      <c r="D43" s="460"/>
      <c r="E43" s="461"/>
      <c r="F43" s="461"/>
      <c r="G43" s="462"/>
      <c r="H43" s="447"/>
      <c r="I43" s="442"/>
      <c r="J43" s="443"/>
      <c r="K43" s="453"/>
      <c r="L43" s="454"/>
      <c r="M43" s="372"/>
      <c r="N43" s="372"/>
      <c r="O43" s="372"/>
      <c r="P43" s="372"/>
      <c r="Q43" s="476"/>
      <c r="R43" s="372"/>
      <c r="S43" s="372"/>
      <c r="T43" s="476"/>
      <c r="U43" s="476"/>
      <c r="V43" s="476"/>
      <c r="W43" s="476"/>
      <c r="X43" s="484"/>
      <c r="Y43" s="249"/>
      <c r="Z43" s="249"/>
      <c r="AA43" s="481"/>
      <c r="AB43" s="481"/>
    </row>
    <row r="44" spans="1:28" ht="15.75" customHeight="1" x14ac:dyDescent="0.25">
      <c r="A44" s="311"/>
      <c r="B44" s="312"/>
      <c r="C44" s="313"/>
      <c r="D44" s="460"/>
      <c r="E44" s="461"/>
      <c r="F44" s="461"/>
      <c r="G44" s="462"/>
      <c r="H44" s="447"/>
      <c r="I44" s="442"/>
      <c r="J44" s="443"/>
      <c r="K44" s="453"/>
      <c r="L44" s="454"/>
      <c r="M44" s="372"/>
      <c r="N44" s="372"/>
      <c r="O44" s="372"/>
      <c r="P44" s="372"/>
      <c r="Q44" s="476"/>
      <c r="R44" s="372"/>
      <c r="S44" s="372"/>
      <c r="T44" s="476"/>
      <c r="U44" s="476"/>
      <c r="V44" s="476"/>
      <c r="W44" s="476"/>
      <c r="X44" s="484"/>
      <c r="Y44" s="249"/>
      <c r="Z44" s="249"/>
      <c r="AA44" s="481"/>
      <c r="AB44" s="481"/>
    </row>
    <row r="45" spans="1:28" ht="12.75" customHeight="1" x14ac:dyDescent="0.25">
      <c r="A45" s="311"/>
      <c r="B45" s="312"/>
      <c r="C45" s="313"/>
      <c r="D45" s="460"/>
      <c r="E45" s="461"/>
      <c r="F45" s="461"/>
      <c r="G45" s="462"/>
      <c r="H45" s="447"/>
      <c r="I45" s="442"/>
      <c r="J45" s="443"/>
      <c r="K45" s="453"/>
      <c r="L45" s="454"/>
      <c r="M45" s="372"/>
      <c r="N45" s="372"/>
      <c r="O45" s="372"/>
      <c r="P45" s="372"/>
      <c r="Q45" s="476"/>
      <c r="R45" s="372"/>
      <c r="S45" s="372"/>
      <c r="T45" s="476"/>
      <c r="U45" s="476"/>
      <c r="V45" s="476"/>
      <c r="W45" s="476"/>
      <c r="X45" s="484"/>
      <c r="Y45" s="249"/>
      <c r="Z45" s="249"/>
      <c r="AA45" s="481"/>
      <c r="AB45" s="481"/>
    </row>
    <row r="46" spans="1:28" ht="15" customHeight="1" x14ac:dyDescent="0.25">
      <c r="A46" s="311"/>
      <c r="B46" s="312"/>
      <c r="C46" s="313"/>
      <c r="D46" s="460"/>
      <c r="E46" s="461"/>
      <c r="F46" s="461"/>
      <c r="G46" s="462"/>
      <c r="H46" s="447"/>
      <c r="I46" s="442"/>
      <c r="J46" s="443"/>
      <c r="K46" s="453"/>
      <c r="L46" s="454"/>
      <c r="M46" s="372"/>
      <c r="N46" s="372"/>
      <c r="O46" s="372"/>
      <c r="P46" s="372"/>
      <c r="Q46" s="476"/>
      <c r="R46" s="372"/>
      <c r="S46" s="372"/>
      <c r="T46" s="476"/>
      <c r="U46" s="476"/>
      <c r="V46" s="476"/>
      <c r="W46" s="476"/>
      <c r="X46" s="484"/>
      <c r="Y46" s="249"/>
      <c r="Z46" s="249"/>
      <c r="AA46" s="481"/>
      <c r="AB46" s="481"/>
    </row>
    <row r="47" spans="1:28" ht="15" customHeight="1" x14ac:dyDescent="0.25">
      <c r="A47" s="311"/>
      <c r="B47" s="312"/>
      <c r="C47" s="313"/>
      <c r="D47" s="460"/>
      <c r="E47" s="461"/>
      <c r="F47" s="461"/>
      <c r="G47" s="462"/>
      <c r="H47" s="447"/>
      <c r="I47" s="442"/>
      <c r="J47" s="443"/>
      <c r="K47" s="453"/>
      <c r="L47" s="454"/>
      <c r="M47" s="372"/>
      <c r="N47" s="372"/>
      <c r="O47" s="372"/>
      <c r="P47" s="372"/>
      <c r="Q47" s="476"/>
      <c r="R47" s="372"/>
      <c r="S47" s="372"/>
      <c r="T47" s="476"/>
      <c r="U47" s="476"/>
      <c r="V47" s="476"/>
      <c r="W47" s="476"/>
      <c r="X47" s="484"/>
      <c r="Y47" s="249"/>
      <c r="Z47" s="249"/>
      <c r="AA47" s="481"/>
      <c r="AB47" s="481"/>
    </row>
    <row r="48" spans="1:28" ht="15" customHeight="1" x14ac:dyDescent="0.25">
      <c r="A48" s="311"/>
      <c r="B48" s="312"/>
      <c r="C48" s="313"/>
      <c r="D48" s="460"/>
      <c r="E48" s="461"/>
      <c r="F48" s="461"/>
      <c r="G48" s="462"/>
      <c r="H48" s="447"/>
      <c r="I48" s="442"/>
      <c r="J48" s="443"/>
      <c r="K48" s="453"/>
      <c r="L48" s="454"/>
      <c r="M48" s="372"/>
      <c r="N48" s="372"/>
      <c r="O48" s="372"/>
      <c r="P48" s="372"/>
      <c r="Q48" s="476"/>
      <c r="R48" s="372"/>
      <c r="S48" s="372"/>
      <c r="T48" s="476"/>
      <c r="U48" s="476"/>
      <c r="V48" s="476"/>
      <c r="W48" s="476"/>
      <c r="X48" s="484"/>
      <c r="Y48" s="249"/>
      <c r="Z48" s="249"/>
      <c r="AA48" s="481"/>
      <c r="AB48" s="481"/>
    </row>
    <row r="49" spans="1:28" ht="15" customHeight="1" x14ac:dyDescent="0.25">
      <c r="A49" s="311"/>
      <c r="B49" s="312"/>
      <c r="C49" s="313"/>
      <c r="D49" s="460"/>
      <c r="E49" s="461"/>
      <c r="F49" s="461"/>
      <c r="G49" s="462"/>
      <c r="H49" s="447"/>
      <c r="I49" s="442"/>
      <c r="J49" s="443"/>
      <c r="K49" s="453"/>
      <c r="L49" s="454"/>
      <c r="M49" s="372"/>
      <c r="N49" s="372"/>
      <c r="O49" s="372"/>
      <c r="P49" s="372"/>
      <c r="Q49" s="476"/>
      <c r="R49" s="372"/>
      <c r="S49" s="372"/>
      <c r="T49" s="476"/>
      <c r="U49" s="476"/>
      <c r="V49" s="476"/>
      <c r="W49" s="476"/>
      <c r="X49" s="484"/>
      <c r="Y49" s="249"/>
      <c r="Z49" s="249"/>
      <c r="AA49" s="481"/>
      <c r="AB49" s="481"/>
    </row>
    <row r="50" spans="1:28" ht="15" customHeight="1" x14ac:dyDescent="0.25">
      <c r="A50" s="311"/>
      <c r="B50" s="312"/>
      <c r="C50" s="313"/>
      <c r="D50" s="460"/>
      <c r="E50" s="461"/>
      <c r="F50" s="461"/>
      <c r="G50" s="462"/>
      <c r="H50" s="447"/>
      <c r="I50" s="442"/>
      <c r="J50" s="443"/>
      <c r="K50" s="453"/>
      <c r="L50" s="454"/>
      <c r="M50" s="372"/>
      <c r="N50" s="372"/>
      <c r="O50" s="372"/>
      <c r="P50" s="372"/>
      <c r="Q50" s="476"/>
      <c r="R50" s="372"/>
      <c r="S50" s="372"/>
      <c r="T50" s="476"/>
      <c r="U50" s="476"/>
      <c r="V50" s="476"/>
      <c r="W50" s="476"/>
      <c r="X50" s="484"/>
      <c r="Y50" s="249"/>
      <c r="Z50" s="249"/>
      <c r="AA50" s="481"/>
      <c r="AB50" s="481"/>
    </row>
    <row r="51" spans="1:28" ht="12.75" customHeight="1" x14ac:dyDescent="0.3">
      <c r="A51" s="426"/>
      <c r="B51" s="427"/>
      <c r="C51" s="428"/>
      <c r="D51" s="463"/>
      <c r="E51" s="464"/>
      <c r="F51" s="464"/>
      <c r="G51" s="465"/>
      <c r="H51" s="448"/>
      <c r="I51" s="444"/>
      <c r="J51" s="445"/>
      <c r="K51" s="449" t="s">
        <v>3</v>
      </c>
      <c r="L51" s="450"/>
      <c r="M51" s="373"/>
      <c r="N51" s="373"/>
      <c r="O51" s="373"/>
      <c r="P51" s="373"/>
      <c r="Q51" s="477"/>
      <c r="R51" s="373"/>
      <c r="S51" s="373"/>
      <c r="T51" s="477"/>
      <c r="U51" s="477"/>
      <c r="V51" s="477"/>
      <c r="W51" s="477"/>
      <c r="X51" s="485"/>
      <c r="Y51" s="250"/>
      <c r="Z51" s="250"/>
      <c r="AA51" s="482"/>
      <c r="AB51" s="482"/>
    </row>
    <row r="52" spans="1:28" ht="15" customHeight="1" x14ac:dyDescent="0.3">
      <c r="A52" s="420"/>
      <c r="B52" s="421"/>
      <c r="C52" s="421"/>
      <c r="D52" s="420"/>
      <c r="E52" s="421"/>
      <c r="F52" s="421"/>
      <c r="G52" s="422"/>
      <c r="H52" s="32"/>
      <c r="I52" s="431"/>
      <c r="J52" s="432"/>
      <c r="K52" s="429"/>
      <c r="L52" s="430"/>
      <c r="M52" s="89"/>
      <c r="N52" s="89"/>
      <c r="O52" s="89"/>
      <c r="P52" s="89"/>
      <c r="Q52" s="89"/>
      <c r="R52" s="89"/>
      <c r="S52" s="89"/>
      <c r="T52" s="89"/>
      <c r="U52" s="89"/>
      <c r="V52" s="90"/>
      <c r="W52" s="90"/>
      <c r="X52" s="90"/>
      <c r="Y52" s="90"/>
      <c r="Z52" s="89"/>
      <c r="AA52" s="91"/>
      <c r="AB52" s="91"/>
    </row>
  </sheetData>
  <sheetProtection algorithmName="SHA-512" hashValue="IAEaZnCRy9uoHjeaY8ln/QtyrwDNhMtJ7clHEJrsI+smLSr73TQOGAO5nfDA6E1+61mKzUTBEr5Dd9cMPzuTww==" saltValue="IwqNgMny4LZFxkuY/wvwDg==" spinCount="100000" sheet="1" objects="1" scenarios="1"/>
  <mergeCells count="78">
    <mergeCell ref="T31:X31"/>
    <mergeCell ref="T29:X29"/>
    <mergeCell ref="V5:Z5"/>
    <mergeCell ref="F5:R5"/>
    <mergeCell ref="F9:M10"/>
    <mergeCell ref="F11:M11"/>
    <mergeCell ref="F12:M12"/>
    <mergeCell ref="F7:M8"/>
    <mergeCell ref="Q16:Y16"/>
    <mergeCell ref="G17:N17"/>
    <mergeCell ref="Q17:Y17"/>
    <mergeCell ref="G18:N18"/>
    <mergeCell ref="Q18:Y18"/>
    <mergeCell ref="Q22:Y22"/>
    <mergeCell ref="G21:N23"/>
    <mergeCell ref="G16:N16"/>
    <mergeCell ref="G32:K32"/>
    <mergeCell ref="A28:F28"/>
    <mergeCell ref="A29:F29"/>
    <mergeCell ref="A31:F31"/>
    <mergeCell ref="G31:K31"/>
    <mergeCell ref="G29:K29"/>
    <mergeCell ref="A2:AB3"/>
    <mergeCell ref="K39:L50"/>
    <mergeCell ref="K51:L51"/>
    <mergeCell ref="G15:N15"/>
    <mergeCell ref="Q15:Y15"/>
    <mergeCell ref="D4:J4"/>
    <mergeCell ref="P4:Z4"/>
    <mergeCell ref="G19:N19"/>
    <mergeCell ref="Q19:Y19"/>
    <mergeCell ref="G20:N20"/>
    <mergeCell ref="Q20:Y20"/>
    <mergeCell ref="Q21:Y21"/>
    <mergeCell ref="Y39:AB39"/>
    <mergeCell ref="A27:F27"/>
    <mergeCell ref="G27:K27"/>
    <mergeCell ref="N27:S27"/>
    <mergeCell ref="T30:X30"/>
    <mergeCell ref="W7:Y7"/>
    <mergeCell ref="V8:X8"/>
    <mergeCell ref="G28:K28"/>
    <mergeCell ref="N28:S28"/>
    <mergeCell ref="Q23:Y23"/>
    <mergeCell ref="G30:K30"/>
    <mergeCell ref="N30:S30"/>
    <mergeCell ref="T27:X27"/>
    <mergeCell ref="T28:X28"/>
    <mergeCell ref="N29:S29"/>
    <mergeCell ref="N31:S31"/>
    <mergeCell ref="A30:F30"/>
    <mergeCell ref="AA40:AA51"/>
    <mergeCell ref="AB40:AB51"/>
    <mergeCell ref="O39:O51"/>
    <mergeCell ref="A38:L38"/>
    <mergeCell ref="S39:S51"/>
    <mergeCell ref="U39:U51"/>
    <mergeCell ref="V39:V51"/>
    <mergeCell ref="W39:W51"/>
    <mergeCell ref="T39:T51"/>
    <mergeCell ref="X39:X51"/>
    <mergeCell ref="R34:AB34"/>
    <mergeCell ref="A35:AB37"/>
    <mergeCell ref="A34:Q34"/>
    <mergeCell ref="A32:F32"/>
    <mergeCell ref="A52:C52"/>
    <mergeCell ref="I52:J52"/>
    <mergeCell ref="K52:L52"/>
    <mergeCell ref="R39:R51"/>
    <mergeCell ref="P39:P51"/>
    <mergeCell ref="Q39:Q51"/>
    <mergeCell ref="A39:C51"/>
    <mergeCell ref="D39:G51"/>
    <mergeCell ref="D52:G52"/>
    <mergeCell ref="H39:H51"/>
    <mergeCell ref="I39:J51"/>
    <mergeCell ref="M39:M51"/>
    <mergeCell ref="N39:N51"/>
  </mergeCells>
  <printOptions horizontalCentered="1" verticalCentered="1"/>
  <pageMargins left="0.39370078740157483" right="0.39370078740157483" top="0" bottom="0.78740157480314965" header="0" footer="0"/>
  <pageSetup paperSize="9" scale="90" orientation="portrait" r:id="rId1"/>
  <headerFooter scaleWithDoc="0" alignWithMargins="0">
    <oddFooter>&amp;L&amp;9ALS Denmark A/S
www.alsglobal.dk&amp;C&amp;9Bakkegårdsvej 406A - 3050 Humlebæk
info.hmb@alsglobal.com&amp;R&amp;9Tlf.: 49 25 07 70
  Fax.: 49 25 07 71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4337" r:id="rId4">
          <objectPr defaultSize="0" autoPict="0" r:id="rId5">
            <anchor moveWithCells="1" sizeWithCells="1">
              <from>
                <xdr:col>0</xdr:col>
                <xdr:colOff>19050</xdr:colOff>
                <xdr:row>38</xdr:row>
                <xdr:rowOff>152400</xdr:rowOff>
              </from>
              <to>
                <xdr:col>0</xdr:col>
                <xdr:colOff>209550</xdr:colOff>
                <xdr:row>38</xdr:row>
                <xdr:rowOff>152400</xdr:rowOff>
              </to>
            </anchor>
          </objectPr>
        </oleObject>
      </mc:Choice>
      <mc:Fallback>
        <oleObject progId="Word.Picture.8" shapeId="14337" r:id="rId4"/>
      </mc:Fallback>
    </mc:AlternateContent>
    <mc:AlternateContent xmlns:mc="http://schemas.openxmlformats.org/markup-compatibility/2006">
      <mc:Choice Requires="x14">
        <oleObject progId="Word.Picture.8" shapeId="14338" r:id="rId6">
          <objectPr defaultSize="0" autoPict="0" r:id="rId5">
            <anchor moveWithCells="1" sizeWithCells="1">
              <from>
                <xdr:col>0</xdr:col>
                <xdr:colOff>19050</xdr:colOff>
                <xdr:row>38</xdr:row>
                <xdr:rowOff>152400</xdr:rowOff>
              </from>
              <to>
                <xdr:col>0</xdr:col>
                <xdr:colOff>209550</xdr:colOff>
                <xdr:row>38</xdr:row>
                <xdr:rowOff>152400</xdr:rowOff>
              </to>
            </anchor>
          </objectPr>
        </oleObject>
      </mc:Choice>
      <mc:Fallback>
        <oleObject progId="Word.Picture.8" shapeId="14338" r:id="rId6"/>
      </mc:Fallback>
    </mc:AlternateContent>
    <mc:AlternateContent xmlns:mc="http://schemas.openxmlformats.org/markup-compatibility/2006">
      <mc:Choice Requires="x14">
        <oleObject progId="Word.Picture.8" shapeId="14339" r:id="rId7">
          <objectPr defaultSize="0" autoPict="0" r:id="rId5">
            <anchor moveWithCells="1" sizeWithCells="1">
              <from>
                <xdr:col>0</xdr:col>
                <xdr:colOff>19050</xdr:colOff>
                <xdr:row>40</xdr:row>
                <xdr:rowOff>0</xdr:rowOff>
              </from>
              <to>
                <xdr:col>0</xdr:col>
                <xdr:colOff>209550</xdr:colOff>
                <xdr:row>40</xdr:row>
                <xdr:rowOff>0</xdr:rowOff>
              </to>
            </anchor>
          </objectPr>
        </oleObject>
      </mc:Choice>
      <mc:Fallback>
        <oleObject progId="Word.Picture.8" shapeId="14339" r:id="rId7"/>
      </mc:Fallback>
    </mc:AlternateContent>
    <mc:AlternateContent xmlns:mc="http://schemas.openxmlformats.org/markup-compatibility/2006">
      <mc:Choice Requires="x14">
        <oleObject progId="Word.Picture.8" shapeId="14340" r:id="rId8">
          <objectPr defaultSize="0" autoPict="0" r:id="rId5">
            <anchor moveWithCells="1" sizeWithCells="1">
              <from>
                <xdr:col>0</xdr:col>
                <xdr:colOff>19050</xdr:colOff>
                <xdr:row>40</xdr:row>
                <xdr:rowOff>0</xdr:rowOff>
              </from>
              <to>
                <xdr:col>0</xdr:col>
                <xdr:colOff>209550</xdr:colOff>
                <xdr:row>40</xdr:row>
                <xdr:rowOff>0</xdr:rowOff>
              </to>
            </anchor>
          </objectPr>
        </oleObject>
      </mc:Choice>
      <mc:Fallback>
        <oleObject progId="Word.Picture.8" shapeId="14340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4"/>
  <dimension ref="A1:Z149"/>
  <sheetViews>
    <sheetView showGridLines="0" zoomScaleNormal="100" zoomScaleSheetLayoutView="100" workbookViewId="0">
      <selection activeCell="C7" sqref="C7:G8"/>
    </sheetView>
  </sheetViews>
  <sheetFormatPr defaultColWidth="9.1796875" defaultRowHeight="12.5" x14ac:dyDescent="0.25"/>
  <cols>
    <col min="1" max="1" width="16.26953125" style="1" customWidth="1"/>
    <col min="2" max="2" width="3.1796875" style="1" customWidth="1"/>
    <col min="3" max="3" width="9.1796875" style="1" customWidth="1"/>
    <col min="4" max="4" width="4.81640625" style="1" customWidth="1"/>
    <col min="5" max="5" width="5.81640625" style="1" customWidth="1"/>
    <col min="6" max="6" width="3.7265625" style="1" customWidth="1"/>
    <col min="7" max="7" width="3.81640625" style="1" customWidth="1"/>
    <col min="8" max="9" width="3.7265625" style="1" customWidth="1"/>
    <col min="10" max="10" width="3.81640625" style="1" customWidth="1"/>
    <col min="11" max="11" width="3.7265625" style="1" customWidth="1"/>
    <col min="12" max="12" width="3.54296875" style="1" customWidth="1"/>
    <col min="13" max="14" width="3.7265625" style="1" customWidth="1"/>
    <col min="15" max="15" width="3.81640625" style="1" customWidth="1"/>
    <col min="16" max="20" width="4.54296875" style="1" customWidth="1"/>
    <col min="21" max="23" width="9.1796875" style="1"/>
    <col min="24" max="25" width="9.1796875" style="297" customWidth="1"/>
    <col min="26" max="16384" width="9.1796875" style="1"/>
  </cols>
  <sheetData>
    <row r="1" spans="1:21" ht="24.75" customHeight="1" x14ac:dyDescent="0.35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</row>
    <row r="2" spans="1:21" ht="24.75" customHeight="1" x14ac:dyDescent="0.25">
      <c r="A2" s="529" t="s">
        <v>167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</row>
    <row r="3" spans="1:21" ht="12" customHeight="1" x14ac:dyDescent="0.25">
      <c r="A3" s="474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</row>
    <row r="4" spans="1:21" ht="24.75" customHeight="1" x14ac:dyDescent="0.3">
      <c r="A4" s="122" t="s">
        <v>0</v>
      </c>
      <c r="B4" s="123"/>
      <c r="C4" s="409" t="str">
        <f>IF('1. Stamdata'!D22="","",'1. Stamdata'!D22)</f>
        <v/>
      </c>
      <c r="D4" s="409"/>
      <c r="E4" s="409"/>
      <c r="F4" s="409"/>
      <c r="G4" s="409"/>
      <c r="H4" s="124" t="s">
        <v>23</v>
      </c>
      <c r="I4" s="125"/>
      <c r="J4" s="126"/>
      <c r="K4" s="123"/>
      <c r="L4" s="127"/>
      <c r="M4" s="363" t="str">
        <f>IF('1. Stamdata'!N22="","",'1. Stamdata'!N22)</f>
        <v/>
      </c>
      <c r="N4" s="363"/>
      <c r="O4" s="363"/>
      <c r="P4" s="363"/>
      <c r="Q4" s="363"/>
      <c r="R4" s="363"/>
      <c r="S4" s="363"/>
      <c r="T4" s="291"/>
    </row>
    <row r="5" spans="1:21" ht="24.75" customHeight="1" x14ac:dyDescent="0.3">
      <c r="A5" s="251" t="s">
        <v>21</v>
      </c>
      <c r="B5" s="130"/>
      <c r="C5" s="366" t="str">
        <f>IF('1. Stamdata'!D23="","",'1. Stamdata'!D23)</f>
        <v/>
      </c>
      <c r="D5" s="366"/>
      <c r="E5" s="366"/>
      <c r="F5" s="366"/>
      <c r="G5" s="366"/>
      <c r="H5" s="366"/>
      <c r="I5" s="366"/>
      <c r="J5" s="366"/>
      <c r="K5" s="366"/>
      <c r="L5" s="312" t="s">
        <v>185</v>
      </c>
      <c r="M5" s="312"/>
      <c r="N5" s="312"/>
      <c r="O5" s="367" t="str">
        <f>IF('1. Stamdata'!Q23="","",'1. Stamdata'!Q23)</f>
        <v/>
      </c>
      <c r="P5" s="367"/>
      <c r="Q5" s="367"/>
      <c r="R5" s="367"/>
      <c r="S5" s="367"/>
      <c r="T5" s="292"/>
    </row>
    <row r="6" spans="1:21" x14ac:dyDescent="0.25">
      <c r="A6" s="13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4"/>
    </row>
    <row r="7" spans="1:21" ht="13.5" customHeight="1" x14ac:dyDescent="0.3">
      <c r="A7" s="135"/>
      <c r="B7" s="123"/>
      <c r="C7" s="533"/>
      <c r="D7" s="533"/>
      <c r="E7" s="533"/>
      <c r="F7" s="533"/>
      <c r="G7" s="533"/>
      <c r="H7" s="30"/>
      <c r="I7" s="164"/>
      <c r="J7" s="165"/>
      <c r="K7" s="165"/>
      <c r="L7" s="165"/>
      <c r="M7" s="165"/>
      <c r="N7" s="185"/>
      <c r="O7" s="185"/>
      <c r="P7" s="50"/>
      <c r="Q7" s="436"/>
      <c r="R7" s="436"/>
      <c r="S7" s="436"/>
      <c r="T7" s="293"/>
      <c r="U7" s="2"/>
    </row>
    <row r="8" spans="1:21" ht="13.5" customHeight="1" x14ac:dyDescent="0.3">
      <c r="A8" s="251" t="s">
        <v>5</v>
      </c>
      <c r="B8" s="140"/>
      <c r="C8" s="308"/>
      <c r="D8" s="308"/>
      <c r="E8" s="308"/>
      <c r="F8" s="308"/>
      <c r="G8" s="308"/>
      <c r="H8" s="5"/>
      <c r="I8" s="186"/>
      <c r="J8" s="140"/>
      <c r="K8" s="186" t="s">
        <v>99</v>
      </c>
      <c r="L8" s="171"/>
      <c r="M8" s="140"/>
      <c r="N8" s="140"/>
      <c r="O8" s="169"/>
      <c r="P8" s="437"/>
      <c r="Q8" s="437"/>
      <c r="R8" s="437"/>
      <c r="S8" s="2"/>
      <c r="T8" s="5"/>
      <c r="U8" s="2"/>
    </row>
    <row r="9" spans="1:21" ht="13.5" customHeight="1" x14ac:dyDescent="0.3">
      <c r="A9" s="251"/>
      <c r="B9" s="140"/>
      <c r="C9" s="534"/>
      <c r="D9" s="535"/>
      <c r="E9" s="535"/>
      <c r="F9" s="535"/>
      <c r="G9" s="535"/>
      <c r="H9" s="5"/>
      <c r="I9" s="171"/>
      <c r="J9" s="171"/>
      <c r="K9" s="171" t="s">
        <v>100</v>
      </c>
      <c r="L9" s="171"/>
      <c r="M9" s="140"/>
      <c r="N9" s="140"/>
      <c r="O9" s="169"/>
      <c r="P9" s="110"/>
      <c r="Q9" s="98"/>
      <c r="R9" s="110"/>
      <c r="S9" s="2"/>
      <c r="T9" s="5"/>
      <c r="U9" s="2"/>
    </row>
    <row r="10" spans="1:21" ht="13.5" customHeight="1" x14ac:dyDescent="0.3">
      <c r="A10" s="251" t="s">
        <v>6</v>
      </c>
      <c r="B10" s="140"/>
      <c r="C10" s="536"/>
      <c r="D10" s="536"/>
      <c r="E10" s="536"/>
      <c r="F10" s="536"/>
      <c r="G10" s="536"/>
      <c r="H10" s="5"/>
      <c r="I10" s="172"/>
      <c r="J10" s="171"/>
      <c r="K10" s="172" t="s">
        <v>108</v>
      </c>
      <c r="L10" s="171"/>
      <c r="M10" s="140"/>
      <c r="N10" s="140"/>
      <c r="O10" s="169"/>
      <c r="P10" s="110"/>
      <c r="Q10" s="98"/>
      <c r="R10" s="110"/>
      <c r="S10" s="2"/>
      <c r="T10" s="5"/>
      <c r="U10" s="2"/>
    </row>
    <row r="11" spans="1:21" ht="13.5" customHeight="1" x14ac:dyDescent="0.3">
      <c r="A11" s="251" t="s">
        <v>175</v>
      </c>
      <c r="B11" s="140"/>
      <c r="C11" s="537"/>
      <c r="D11" s="536"/>
      <c r="E11" s="536"/>
      <c r="F11" s="536"/>
      <c r="G11" s="536"/>
      <c r="H11" s="5"/>
      <c r="I11" s="172"/>
      <c r="J11" s="171"/>
      <c r="K11" s="172" t="s">
        <v>106</v>
      </c>
      <c r="L11" s="171"/>
      <c r="M11" s="140"/>
      <c r="N11" s="140"/>
      <c r="O11" s="169"/>
      <c r="P11" s="110"/>
      <c r="Q11" s="98"/>
      <c r="R11" s="110"/>
      <c r="S11" s="2"/>
      <c r="T11" s="5"/>
      <c r="U11" s="2"/>
    </row>
    <row r="12" spans="1:21" ht="13.5" customHeight="1" x14ac:dyDescent="0.3">
      <c r="A12" s="251" t="s">
        <v>7</v>
      </c>
      <c r="B12" s="140"/>
      <c r="C12" s="537"/>
      <c r="D12" s="536"/>
      <c r="E12" s="536"/>
      <c r="F12" s="536"/>
      <c r="G12" s="536"/>
      <c r="H12" s="5"/>
      <c r="I12" s="172"/>
      <c r="J12" s="171"/>
      <c r="K12" s="172" t="s">
        <v>107</v>
      </c>
      <c r="L12" s="171"/>
      <c r="M12" s="140"/>
      <c r="N12" s="140"/>
      <c r="O12" s="159"/>
      <c r="P12" s="110"/>
      <c r="Q12" s="98"/>
      <c r="R12" s="110"/>
      <c r="S12" s="26"/>
      <c r="T12" s="5"/>
      <c r="U12" s="2"/>
    </row>
    <row r="13" spans="1:21" ht="13.5" customHeight="1" x14ac:dyDescent="0.25">
      <c r="A13" s="132"/>
      <c r="B13" s="133"/>
      <c r="C13" s="7"/>
      <c r="D13" s="7"/>
      <c r="E13" s="7"/>
      <c r="F13" s="7"/>
      <c r="G13" s="7"/>
      <c r="H13" s="45"/>
      <c r="I13" s="201"/>
      <c r="J13" s="174"/>
      <c r="K13" s="174"/>
      <c r="L13" s="175"/>
      <c r="M13" s="175"/>
      <c r="N13" s="175"/>
      <c r="O13" s="133"/>
      <c r="P13" s="7"/>
      <c r="Q13" s="7"/>
      <c r="R13" s="7"/>
      <c r="S13" s="7"/>
      <c r="T13" s="8"/>
      <c r="U13" s="2"/>
    </row>
    <row r="14" spans="1:21" ht="14.25" customHeight="1" x14ac:dyDescent="0.3">
      <c r="A14" s="135"/>
      <c r="B14" s="136"/>
      <c r="C14" s="137" t="s">
        <v>96</v>
      </c>
      <c r="D14" s="138"/>
      <c r="E14" s="136"/>
      <c r="F14" s="136"/>
      <c r="G14" s="136"/>
      <c r="H14" s="136"/>
      <c r="I14" s="136"/>
      <c r="J14" s="136"/>
      <c r="K14" s="137" t="s">
        <v>98</v>
      </c>
      <c r="L14" s="137"/>
      <c r="M14" s="137"/>
      <c r="N14" s="138"/>
      <c r="O14" s="138"/>
      <c r="P14" s="136"/>
      <c r="Q14" s="136"/>
      <c r="R14" s="136"/>
      <c r="S14" s="136"/>
      <c r="T14" s="128"/>
      <c r="U14" s="2"/>
    </row>
    <row r="15" spans="1:21" ht="17.25" customHeight="1" x14ac:dyDescent="0.25">
      <c r="A15" s="139" t="str">
        <f>'1. Stamdata'!$B$26</f>
        <v>Firma:</v>
      </c>
      <c r="B15" s="140"/>
      <c r="C15" s="408" t="str">
        <f>IF('1. Stamdata'!D26="","",'1. Stamdata'!D26)</f>
        <v/>
      </c>
      <c r="D15" s="408"/>
      <c r="E15" s="408"/>
      <c r="F15" s="408"/>
      <c r="G15" s="408"/>
      <c r="H15" s="408"/>
      <c r="I15" s="141"/>
      <c r="J15" s="141"/>
      <c r="K15" s="408" t="str">
        <f>IF('1. Stamdata'!M26="","",'1. Stamdata'!M26)</f>
        <v/>
      </c>
      <c r="L15" s="408"/>
      <c r="M15" s="408"/>
      <c r="N15" s="408"/>
      <c r="O15" s="408"/>
      <c r="P15" s="408"/>
      <c r="Q15" s="408"/>
      <c r="R15" s="408"/>
      <c r="S15" s="408"/>
      <c r="T15" s="294"/>
    </row>
    <row r="16" spans="1:21" ht="15" customHeight="1" x14ac:dyDescent="0.25">
      <c r="A16" s="139" t="str">
        <f>'1. Stamdata'!$B$27</f>
        <v>Adresse:</v>
      </c>
      <c r="B16" s="140"/>
      <c r="C16" s="370" t="str">
        <f>IF('1. Stamdata'!D27="","",'1. Stamdata'!D27)</f>
        <v/>
      </c>
      <c r="D16" s="370"/>
      <c r="E16" s="370"/>
      <c r="F16" s="370"/>
      <c r="G16" s="370"/>
      <c r="H16" s="370"/>
      <c r="I16" s="141"/>
      <c r="J16" s="141"/>
      <c r="K16" s="408" t="str">
        <f>IF('1. Stamdata'!M27="","",'1. Stamdata'!M27)</f>
        <v/>
      </c>
      <c r="L16" s="408"/>
      <c r="M16" s="408"/>
      <c r="N16" s="408"/>
      <c r="O16" s="408"/>
      <c r="P16" s="408"/>
      <c r="Q16" s="408"/>
      <c r="R16" s="408"/>
      <c r="S16" s="408"/>
      <c r="T16" s="294"/>
    </row>
    <row r="17" spans="1:20" ht="15" customHeight="1" x14ac:dyDescent="0.25">
      <c r="A17" s="139" t="str">
        <f>'1. Stamdata'!$B$28</f>
        <v>Postnr./By:</v>
      </c>
      <c r="B17" s="140"/>
      <c r="C17" s="370" t="str">
        <f>IF('1. Stamdata'!D28="","",'1. Stamdata'!D28)</f>
        <v/>
      </c>
      <c r="D17" s="370"/>
      <c r="E17" s="370"/>
      <c r="F17" s="370"/>
      <c r="G17" s="370"/>
      <c r="H17" s="370"/>
      <c r="I17" s="141"/>
      <c r="J17" s="141"/>
      <c r="K17" s="408" t="str">
        <f>IF('1. Stamdata'!M28="","",'1. Stamdata'!M28)</f>
        <v/>
      </c>
      <c r="L17" s="408"/>
      <c r="M17" s="408"/>
      <c r="N17" s="408"/>
      <c r="O17" s="408"/>
      <c r="P17" s="408"/>
      <c r="Q17" s="408"/>
      <c r="R17" s="408"/>
      <c r="S17" s="408"/>
      <c r="T17" s="294"/>
    </row>
    <row r="18" spans="1:20" ht="15" customHeight="1" x14ac:dyDescent="0.25">
      <c r="A18" s="139" t="str">
        <f>'1. Stamdata'!$B$29</f>
        <v>Kontaktperson:</v>
      </c>
      <c r="B18" s="140"/>
      <c r="C18" s="370" t="str">
        <f>IF('1. Stamdata'!D29="","",'1. Stamdata'!D29)</f>
        <v/>
      </c>
      <c r="D18" s="370"/>
      <c r="E18" s="370"/>
      <c r="F18" s="370"/>
      <c r="G18" s="370"/>
      <c r="H18" s="370"/>
      <c r="I18" s="141"/>
      <c r="J18" s="141"/>
      <c r="K18" s="408" t="str">
        <f>IF('1. Stamdata'!M29="","",'1. Stamdata'!M29)</f>
        <v/>
      </c>
      <c r="L18" s="408"/>
      <c r="M18" s="408"/>
      <c r="N18" s="408"/>
      <c r="O18" s="408"/>
      <c r="P18" s="408"/>
      <c r="Q18" s="408"/>
      <c r="R18" s="408"/>
      <c r="S18" s="408"/>
      <c r="T18" s="294"/>
    </row>
    <row r="19" spans="1:20" ht="15" customHeight="1" x14ac:dyDescent="0.25">
      <c r="A19" s="139" t="str">
        <f>'1. Stamdata'!$B$30</f>
        <v>Telefonnummer:</v>
      </c>
      <c r="B19" s="140"/>
      <c r="C19" s="370" t="str">
        <f>IF('1. Stamdata'!D30="","",'1. Stamdata'!D30)</f>
        <v/>
      </c>
      <c r="D19" s="370"/>
      <c r="E19" s="370"/>
      <c r="F19" s="370"/>
      <c r="G19" s="370"/>
      <c r="H19" s="370"/>
      <c r="I19" s="141"/>
      <c r="J19" s="141"/>
      <c r="K19" s="408" t="str">
        <f>IF('1. Stamdata'!M30="","",'1. Stamdata'!M30)</f>
        <v/>
      </c>
      <c r="L19" s="408"/>
      <c r="M19" s="408"/>
      <c r="N19" s="408"/>
      <c r="O19" s="408"/>
      <c r="P19" s="408"/>
      <c r="Q19" s="408"/>
      <c r="R19" s="408"/>
      <c r="S19" s="408"/>
      <c r="T19" s="294"/>
    </row>
    <row r="20" spans="1:20" ht="15" customHeight="1" x14ac:dyDescent="0.25">
      <c r="A20" s="139" t="str">
        <f>'1. Stamdata'!$B$31</f>
        <v>E-mail:</v>
      </c>
      <c r="B20" s="140"/>
      <c r="C20" s="370" t="str">
        <f>IF('1. Stamdata'!D31="","",'1. Stamdata'!D31)</f>
        <v/>
      </c>
      <c r="D20" s="370"/>
      <c r="E20" s="370"/>
      <c r="F20" s="370"/>
      <c r="G20" s="370"/>
      <c r="H20" s="370"/>
      <c r="I20" s="141"/>
      <c r="J20" s="141"/>
      <c r="K20" s="408" t="str">
        <f>IF('1. Stamdata'!M31="","",'1. Stamdata'!M31)</f>
        <v/>
      </c>
      <c r="L20" s="408"/>
      <c r="M20" s="408"/>
      <c r="N20" s="408"/>
      <c r="O20" s="408"/>
      <c r="P20" s="408"/>
      <c r="Q20" s="408"/>
      <c r="R20" s="408"/>
      <c r="S20" s="408"/>
      <c r="T20" s="294"/>
    </row>
    <row r="21" spans="1:20" ht="15" customHeight="1" x14ac:dyDescent="0.25">
      <c r="A21" s="139" t="str">
        <f>'1. Stamdata'!$B$32</f>
        <v>EAN el. fakturamail:</v>
      </c>
      <c r="B21" s="140"/>
      <c r="C21" s="368" t="str">
        <f>IF('1. Stamdata'!D32="","",'1. Stamdata'!D32)</f>
        <v/>
      </c>
      <c r="D21" s="368"/>
      <c r="E21" s="368"/>
      <c r="F21" s="368"/>
      <c r="G21" s="368"/>
      <c r="H21" s="368"/>
      <c r="I21" s="141"/>
      <c r="J21" s="141"/>
      <c r="K21" s="408" t="str">
        <f>IF('1. Stamdata'!M32="","",'1. Stamdata'!M32)</f>
        <v/>
      </c>
      <c r="L21" s="408"/>
      <c r="M21" s="408"/>
      <c r="N21" s="408"/>
      <c r="O21" s="408"/>
      <c r="P21" s="408"/>
      <c r="Q21" s="408"/>
      <c r="R21" s="408"/>
      <c r="S21" s="408"/>
      <c r="T21" s="294"/>
    </row>
    <row r="22" spans="1:20" ht="15.65" customHeight="1" x14ac:dyDescent="0.25">
      <c r="A22" s="139" t="str">
        <f>'1. Stamdata'!$B$33</f>
        <v>Personreference:</v>
      </c>
      <c r="B22" s="140"/>
      <c r="C22" s="369"/>
      <c r="D22" s="369"/>
      <c r="E22" s="369"/>
      <c r="F22" s="369"/>
      <c r="G22" s="369"/>
      <c r="H22" s="369"/>
      <c r="I22" s="189"/>
      <c r="J22" s="142"/>
      <c r="K22" s="408" t="str">
        <f>IF('1. Stamdata'!M33="","",'1. Stamdata'!M33)</f>
        <v/>
      </c>
      <c r="L22" s="408"/>
      <c r="M22" s="408"/>
      <c r="N22" s="408"/>
      <c r="O22" s="408"/>
      <c r="P22" s="408"/>
      <c r="Q22" s="408"/>
      <c r="R22" s="408"/>
      <c r="S22" s="408"/>
      <c r="T22" s="294"/>
    </row>
    <row r="23" spans="1:20" ht="15.65" customHeight="1" x14ac:dyDescent="0.25">
      <c r="A23" s="139" t="str">
        <f>'1. Stamdata'!$B$34</f>
        <v>Fakturareference:</v>
      </c>
      <c r="B23" s="140"/>
      <c r="C23" s="369"/>
      <c r="D23" s="369"/>
      <c r="E23" s="369"/>
      <c r="F23" s="369"/>
      <c r="G23" s="369"/>
      <c r="H23" s="369"/>
      <c r="I23" s="189"/>
      <c r="J23" s="142"/>
      <c r="K23" s="408" t="str">
        <f>IF('1. Stamdata'!M34="","",'1. Stamdata'!M34)</f>
        <v/>
      </c>
      <c r="L23" s="408"/>
      <c r="M23" s="408"/>
      <c r="N23" s="408"/>
      <c r="O23" s="408"/>
      <c r="P23" s="408"/>
      <c r="Q23" s="408"/>
      <c r="R23" s="408"/>
      <c r="S23" s="408"/>
      <c r="T23" s="294"/>
    </row>
    <row r="24" spans="1:20" ht="8.25" customHeight="1" x14ac:dyDescent="0.25">
      <c r="A24" s="132"/>
      <c r="B24" s="133"/>
      <c r="C24" s="133"/>
      <c r="D24" s="133"/>
      <c r="E24" s="133"/>
      <c r="F24" s="133"/>
      <c r="G24" s="133"/>
      <c r="H24" s="133"/>
      <c r="I24" s="133"/>
      <c r="J24" s="190"/>
      <c r="K24" s="190"/>
      <c r="L24" s="190"/>
      <c r="M24" s="190"/>
      <c r="N24" s="190"/>
      <c r="O24" s="190"/>
      <c r="P24" s="190"/>
      <c r="Q24" s="190"/>
      <c r="R24" s="190"/>
      <c r="S24" s="133"/>
      <c r="T24" s="134"/>
    </row>
    <row r="25" spans="1:20" ht="12.65" customHeight="1" x14ac:dyDescent="0.3">
      <c r="A25" s="530" t="s">
        <v>2</v>
      </c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2"/>
    </row>
    <row r="26" spans="1:20" ht="13.5" customHeight="1" x14ac:dyDescent="0.25">
      <c r="A26" s="466"/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8"/>
    </row>
    <row r="27" spans="1:20" ht="6" customHeight="1" x14ac:dyDescent="0.25">
      <c r="A27" s="466"/>
      <c r="B27" s="467"/>
      <c r="C27" s="467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8"/>
    </row>
    <row r="28" spans="1:20" ht="12.65" customHeight="1" x14ac:dyDescent="0.25">
      <c r="A28" s="466"/>
      <c r="B28" s="467"/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8"/>
    </row>
    <row r="29" spans="1:20" ht="12.65" customHeight="1" x14ac:dyDescent="0.25">
      <c r="A29" s="466"/>
      <c r="B29" s="467"/>
      <c r="C29" s="467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8"/>
    </row>
    <row r="30" spans="1:20" ht="12.65" customHeight="1" x14ac:dyDescent="0.25">
      <c r="A30" s="397" t="s">
        <v>43</v>
      </c>
      <c r="B30" s="398"/>
      <c r="C30" s="398"/>
      <c r="D30" s="398"/>
      <c r="E30" s="398"/>
      <c r="F30" s="544"/>
      <c r="G30" s="143">
        <f>COUNTA(G45:G144)</f>
        <v>0</v>
      </c>
      <c r="H30" s="143">
        <f t="shared" ref="H30:O30" si="0">COUNTA(H45:H144)</f>
        <v>0</v>
      </c>
      <c r="I30" s="143">
        <f t="shared" si="0"/>
        <v>0</v>
      </c>
      <c r="J30" s="143">
        <f t="shared" si="0"/>
        <v>0</v>
      </c>
      <c r="K30" s="143">
        <f t="shared" si="0"/>
        <v>0</v>
      </c>
      <c r="L30" s="143">
        <f t="shared" si="0"/>
        <v>0</v>
      </c>
      <c r="M30" s="143">
        <f t="shared" si="0"/>
        <v>0</v>
      </c>
      <c r="N30" s="143">
        <f t="shared" si="0"/>
        <v>0</v>
      </c>
      <c r="O30" s="143">
        <f t="shared" si="0"/>
        <v>0</v>
      </c>
      <c r="P30" s="397" t="str">
        <f>IF(COUNTA(B45:C144)&lt;&gt;COUNTA(P45:P144),"SKAL UDFYLDES","")</f>
        <v/>
      </c>
      <c r="Q30" s="398"/>
      <c r="R30" s="398"/>
      <c r="S30" s="398"/>
      <c r="T30" s="399"/>
    </row>
    <row r="31" spans="1:20" ht="12.65" customHeight="1" x14ac:dyDescent="0.25">
      <c r="A31" s="548" t="s">
        <v>177</v>
      </c>
      <c r="B31" s="549"/>
      <c r="C31" s="550"/>
      <c r="D31" s="525" t="s">
        <v>155</v>
      </c>
      <c r="E31" s="451" t="s">
        <v>48</v>
      </c>
      <c r="F31" s="515"/>
      <c r="G31" s="538" t="s">
        <v>12</v>
      </c>
      <c r="H31" s="539"/>
      <c r="I31" s="539"/>
      <c r="J31" s="539"/>
      <c r="K31" s="539"/>
      <c r="L31" s="539"/>
      <c r="M31" s="540" t="s">
        <v>4</v>
      </c>
      <c r="N31" s="541"/>
      <c r="O31" s="542"/>
      <c r="P31" s="538" t="s">
        <v>22</v>
      </c>
      <c r="Q31" s="539"/>
      <c r="R31" s="539"/>
      <c r="S31" s="539"/>
      <c r="T31" s="545"/>
    </row>
    <row r="32" spans="1:20" ht="12.75" customHeight="1" x14ac:dyDescent="0.25">
      <c r="A32" s="551"/>
      <c r="B32" s="552"/>
      <c r="C32" s="553"/>
      <c r="D32" s="526"/>
      <c r="E32" s="453"/>
      <c r="F32" s="516"/>
      <c r="G32" s="565" t="s">
        <v>138</v>
      </c>
      <c r="H32" s="373" t="s">
        <v>139</v>
      </c>
      <c r="I32" s="373" t="s">
        <v>140</v>
      </c>
      <c r="J32" s="373" t="s">
        <v>141</v>
      </c>
      <c r="K32" s="373" t="s">
        <v>142</v>
      </c>
      <c r="L32" s="519" t="s">
        <v>143</v>
      </c>
      <c r="M32" s="554"/>
      <c r="N32" s="371"/>
      <c r="O32" s="523"/>
      <c r="P32" s="521" t="s">
        <v>158</v>
      </c>
      <c r="Q32" s="507" t="s">
        <v>157</v>
      </c>
      <c r="R32" s="559" t="s">
        <v>156</v>
      </c>
      <c r="S32" s="557" t="s">
        <v>39</v>
      </c>
      <c r="T32" s="562" t="s">
        <v>40</v>
      </c>
    </row>
    <row r="33" spans="1:26" ht="12.65" customHeight="1" x14ac:dyDescent="0.25">
      <c r="A33" s="551"/>
      <c r="B33" s="552"/>
      <c r="C33" s="553"/>
      <c r="D33" s="526"/>
      <c r="E33" s="453"/>
      <c r="F33" s="516"/>
      <c r="G33" s="566"/>
      <c r="H33" s="543"/>
      <c r="I33" s="543"/>
      <c r="J33" s="543"/>
      <c r="K33" s="543"/>
      <c r="L33" s="520"/>
      <c r="M33" s="555"/>
      <c r="N33" s="372"/>
      <c r="O33" s="524"/>
      <c r="P33" s="521"/>
      <c r="Q33" s="507"/>
      <c r="R33" s="560"/>
      <c r="S33" s="558"/>
      <c r="T33" s="563"/>
    </row>
    <row r="34" spans="1:26" ht="12.65" customHeight="1" x14ac:dyDescent="0.25">
      <c r="A34" s="551"/>
      <c r="B34" s="552"/>
      <c r="C34" s="553"/>
      <c r="D34" s="526"/>
      <c r="E34" s="453"/>
      <c r="F34" s="516"/>
      <c r="G34" s="566"/>
      <c r="H34" s="543"/>
      <c r="I34" s="543"/>
      <c r="J34" s="543"/>
      <c r="K34" s="543"/>
      <c r="L34" s="520"/>
      <c r="M34" s="555"/>
      <c r="N34" s="372"/>
      <c r="O34" s="524"/>
      <c r="P34" s="521"/>
      <c r="Q34" s="507"/>
      <c r="R34" s="560"/>
      <c r="S34" s="558"/>
      <c r="T34" s="563"/>
    </row>
    <row r="35" spans="1:26" ht="12.65" customHeight="1" x14ac:dyDescent="0.25">
      <c r="A35" s="551"/>
      <c r="B35" s="552"/>
      <c r="C35" s="553"/>
      <c r="D35" s="526"/>
      <c r="E35" s="453"/>
      <c r="F35" s="516"/>
      <c r="G35" s="566"/>
      <c r="H35" s="543"/>
      <c r="I35" s="543"/>
      <c r="J35" s="543"/>
      <c r="K35" s="543"/>
      <c r="L35" s="520"/>
      <c r="M35" s="555"/>
      <c r="N35" s="372"/>
      <c r="O35" s="524"/>
      <c r="P35" s="521"/>
      <c r="Q35" s="507"/>
      <c r="R35" s="560"/>
      <c r="S35" s="558"/>
      <c r="T35" s="563"/>
    </row>
    <row r="36" spans="1:26" ht="12.65" customHeight="1" x14ac:dyDescent="0.25">
      <c r="A36" s="551"/>
      <c r="B36" s="552"/>
      <c r="C36" s="553"/>
      <c r="D36" s="526"/>
      <c r="E36" s="453"/>
      <c r="F36" s="516"/>
      <c r="G36" s="566"/>
      <c r="H36" s="543"/>
      <c r="I36" s="543"/>
      <c r="J36" s="543"/>
      <c r="K36" s="543"/>
      <c r="L36" s="520"/>
      <c r="M36" s="555"/>
      <c r="N36" s="372"/>
      <c r="O36" s="524"/>
      <c r="P36" s="521"/>
      <c r="Q36" s="507"/>
      <c r="R36" s="560"/>
      <c r="S36" s="558"/>
      <c r="T36" s="563"/>
    </row>
    <row r="37" spans="1:26" ht="12.65" customHeight="1" x14ac:dyDescent="0.25">
      <c r="A37" s="551"/>
      <c r="B37" s="552"/>
      <c r="C37" s="553"/>
      <c r="D37" s="526"/>
      <c r="E37" s="453"/>
      <c r="F37" s="516"/>
      <c r="G37" s="566"/>
      <c r="H37" s="543"/>
      <c r="I37" s="543"/>
      <c r="J37" s="543"/>
      <c r="K37" s="543"/>
      <c r="L37" s="520"/>
      <c r="M37" s="555"/>
      <c r="N37" s="372"/>
      <c r="O37" s="524"/>
      <c r="P37" s="521"/>
      <c r="Q37" s="507"/>
      <c r="R37" s="560"/>
      <c r="S37" s="558"/>
      <c r="T37" s="563"/>
    </row>
    <row r="38" spans="1:26" ht="12.65" customHeight="1" x14ac:dyDescent="0.25">
      <c r="A38" s="551"/>
      <c r="B38" s="552"/>
      <c r="C38" s="553"/>
      <c r="D38" s="526"/>
      <c r="E38" s="453"/>
      <c r="F38" s="516"/>
      <c r="G38" s="566"/>
      <c r="H38" s="543"/>
      <c r="I38" s="543"/>
      <c r="J38" s="543"/>
      <c r="K38" s="543"/>
      <c r="L38" s="520"/>
      <c r="M38" s="555"/>
      <c r="N38" s="372"/>
      <c r="O38" s="524"/>
      <c r="P38" s="521"/>
      <c r="Q38" s="507"/>
      <c r="R38" s="560"/>
      <c r="S38" s="558"/>
      <c r="T38" s="563"/>
    </row>
    <row r="39" spans="1:26" ht="12.65" customHeight="1" x14ac:dyDescent="0.25">
      <c r="A39" s="551"/>
      <c r="B39" s="552"/>
      <c r="C39" s="553"/>
      <c r="D39" s="526"/>
      <c r="E39" s="453"/>
      <c r="F39" s="516"/>
      <c r="G39" s="566"/>
      <c r="H39" s="543"/>
      <c r="I39" s="543"/>
      <c r="J39" s="543"/>
      <c r="K39" s="543"/>
      <c r="L39" s="520"/>
      <c r="M39" s="555"/>
      <c r="N39" s="372"/>
      <c r="O39" s="524"/>
      <c r="P39" s="521"/>
      <c r="Q39" s="507"/>
      <c r="R39" s="560"/>
      <c r="S39" s="558"/>
      <c r="T39" s="563"/>
    </row>
    <row r="40" spans="1:26" ht="12.75" customHeight="1" x14ac:dyDescent="0.25">
      <c r="A40" s="551"/>
      <c r="B40" s="552"/>
      <c r="C40" s="553"/>
      <c r="D40" s="526"/>
      <c r="E40" s="453"/>
      <c r="F40" s="516"/>
      <c r="G40" s="566"/>
      <c r="H40" s="543"/>
      <c r="I40" s="543"/>
      <c r="J40" s="543"/>
      <c r="K40" s="543"/>
      <c r="L40" s="520"/>
      <c r="M40" s="555"/>
      <c r="N40" s="372"/>
      <c r="O40" s="524"/>
      <c r="P40" s="521"/>
      <c r="Q40" s="507"/>
      <c r="R40" s="560"/>
      <c r="S40" s="558"/>
      <c r="T40" s="563"/>
    </row>
    <row r="41" spans="1:26" ht="12.65" customHeight="1" x14ac:dyDescent="0.25">
      <c r="A41" s="551"/>
      <c r="B41" s="552"/>
      <c r="C41" s="553"/>
      <c r="D41" s="526"/>
      <c r="E41" s="453"/>
      <c r="F41" s="516"/>
      <c r="G41" s="566"/>
      <c r="H41" s="543"/>
      <c r="I41" s="543"/>
      <c r="J41" s="543"/>
      <c r="K41" s="543"/>
      <c r="L41" s="520"/>
      <c r="M41" s="555"/>
      <c r="N41" s="372"/>
      <c r="O41" s="524"/>
      <c r="P41" s="521"/>
      <c r="Q41" s="507"/>
      <c r="R41" s="560"/>
      <c r="S41" s="558"/>
      <c r="T41" s="563"/>
    </row>
    <row r="42" spans="1:26" ht="12.65" customHeight="1" x14ac:dyDescent="0.25">
      <c r="A42" s="551"/>
      <c r="B42" s="552"/>
      <c r="C42" s="553"/>
      <c r="D42" s="526"/>
      <c r="E42" s="453"/>
      <c r="F42" s="516"/>
      <c r="G42" s="566"/>
      <c r="H42" s="543"/>
      <c r="I42" s="543"/>
      <c r="J42" s="543"/>
      <c r="K42" s="543"/>
      <c r="L42" s="520"/>
      <c r="M42" s="555"/>
      <c r="N42" s="372"/>
      <c r="O42" s="524"/>
      <c r="P42" s="521"/>
      <c r="Q42" s="507"/>
      <c r="R42" s="560"/>
      <c r="S42" s="558"/>
      <c r="T42" s="563"/>
    </row>
    <row r="43" spans="1:26" ht="12.75" customHeight="1" x14ac:dyDescent="0.25">
      <c r="A43" s="551"/>
      <c r="B43" s="552"/>
      <c r="C43" s="553"/>
      <c r="D43" s="526"/>
      <c r="E43" s="453"/>
      <c r="F43" s="516"/>
      <c r="G43" s="566"/>
      <c r="H43" s="543"/>
      <c r="I43" s="543"/>
      <c r="J43" s="543"/>
      <c r="K43" s="543"/>
      <c r="L43" s="520"/>
      <c r="M43" s="555"/>
      <c r="N43" s="372"/>
      <c r="O43" s="524"/>
      <c r="P43" s="521"/>
      <c r="Q43" s="507"/>
      <c r="R43" s="560"/>
      <c r="S43" s="558"/>
      <c r="T43" s="563"/>
    </row>
    <row r="44" spans="1:26" ht="18" customHeight="1" x14ac:dyDescent="0.3">
      <c r="A44" s="272" t="s">
        <v>154</v>
      </c>
      <c r="B44" s="546" t="s">
        <v>153</v>
      </c>
      <c r="C44" s="547"/>
      <c r="D44" s="527"/>
      <c r="E44" s="513" t="s">
        <v>3</v>
      </c>
      <c r="F44" s="514"/>
      <c r="G44" s="566"/>
      <c r="H44" s="543"/>
      <c r="I44" s="543"/>
      <c r="J44" s="543"/>
      <c r="K44" s="543"/>
      <c r="L44" s="520"/>
      <c r="M44" s="556"/>
      <c r="N44" s="373"/>
      <c r="O44" s="519"/>
      <c r="P44" s="522"/>
      <c r="Q44" s="507"/>
      <c r="R44" s="561"/>
      <c r="S44" s="558"/>
      <c r="T44" s="564"/>
      <c r="V44" s="301"/>
      <c r="W44" s="302"/>
      <c r="X44" s="303"/>
      <c r="Y44" s="303"/>
      <c r="Z44" s="2"/>
    </row>
    <row r="45" spans="1:26" ht="15" customHeight="1" x14ac:dyDescent="0.25">
      <c r="A45" s="305"/>
      <c r="B45" s="508"/>
      <c r="C45" s="506"/>
      <c r="D45" s="38"/>
      <c r="E45" s="517"/>
      <c r="F45" s="528"/>
      <c r="G45" s="28"/>
      <c r="H45" s="286"/>
      <c r="I45" s="286"/>
      <c r="J45" s="287"/>
      <c r="K45" s="286"/>
      <c r="L45" s="286"/>
      <c r="M45" s="278"/>
      <c r="N45" s="279"/>
      <c r="O45" s="280"/>
      <c r="P45" s="65"/>
      <c r="Q45" s="253"/>
      <c r="R45" s="255"/>
      <c r="S45" s="255"/>
      <c r="T45" s="295"/>
      <c r="U45" s="504" t="str">
        <f>IF(X45+Y45&gt;0,"KUN EN VÆRDI PR. RÆKKE","")</f>
        <v/>
      </c>
      <c r="V45" s="505"/>
      <c r="W45" s="505"/>
      <c r="X45" s="304">
        <f>COUNTIF(P45, {"*/*"})</f>
        <v>0</v>
      </c>
      <c r="Y45" s="304">
        <f>COUNTIF(P45, {"*-*"})</f>
        <v>0</v>
      </c>
      <c r="Z45" s="2"/>
    </row>
    <row r="46" spans="1:26" ht="15" customHeight="1" x14ac:dyDescent="0.25">
      <c r="A46" s="305"/>
      <c r="B46" s="506"/>
      <c r="C46" s="506"/>
      <c r="D46" s="38"/>
      <c r="E46" s="517"/>
      <c r="F46" s="518"/>
      <c r="G46" s="28"/>
      <c r="H46" s="285"/>
      <c r="I46" s="285"/>
      <c r="J46" s="287"/>
      <c r="K46" s="286"/>
      <c r="L46" s="285"/>
      <c r="M46" s="278"/>
      <c r="N46" s="279"/>
      <c r="O46" s="280"/>
      <c r="P46" s="65"/>
      <c r="Q46" s="253"/>
      <c r="R46" s="255"/>
      <c r="S46" s="255"/>
      <c r="T46" s="295"/>
      <c r="U46" s="504" t="str">
        <f t="shared" ref="U46:U50" si="1">IF(X46+Y46&gt;0,"KUN EN VÆRDI PR. RÆKKE","")</f>
        <v/>
      </c>
      <c r="V46" s="505"/>
      <c r="W46" s="505"/>
      <c r="X46" s="304">
        <f>COUNTIF(P46, {"*/*"})</f>
        <v>0</v>
      </c>
      <c r="Y46" s="304">
        <f>COUNTIF(P46, {"*-*"})</f>
        <v>0</v>
      </c>
      <c r="Z46" s="2"/>
    </row>
    <row r="47" spans="1:26" ht="15" customHeight="1" x14ac:dyDescent="0.25">
      <c r="A47" s="305"/>
      <c r="B47" s="506"/>
      <c r="C47" s="506"/>
      <c r="D47" s="38"/>
      <c r="E47" s="517"/>
      <c r="F47" s="518"/>
      <c r="G47" s="28"/>
      <c r="H47" s="285"/>
      <c r="I47" s="285"/>
      <c r="J47" s="287"/>
      <c r="K47" s="286"/>
      <c r="L47" s="285"/>
      <c r="M47" s="278"/>
      <c r="N47" s="279"/>
      <c r="O47" s="280"/>
      <c r="P47" s="65"/>
      <c r="Q47" s="253"/>
      <c r="R47" s="255"/>
      <c r="S47" s="255"/>
      <c r="T47" s="295"/>
      <c r="U47" s="504" t="str">
        <f t="shared" si="1"/>
        <v/>
      </c>
      <c r="V47" s="505"/>
      <c r="W47" s="505"/>
      <c r="X47" s="304">
        <f>COUNTIF(P47, {"*/*"})</f>
        <v>0</v>
      </c>
      <c r="Y47" s="304">
        <f>COUNTIF(P47, {"*-*"})</f>
        <v>0</v>
      </c>
      <c r="Z47" s="2"/>
    </row>
    <row r="48" spans="1:26" ht="15" customHeight="1" x14ac:dyDescent="0.25">
      <c r="A48" s="305"/>
      <c r="B48" s="506"/>
      <c r="C48" s="506"/>
      <c r="D48" s="38"/>
      <c r="E48" s="517"/>
      <c r="F48" s="518"/>
      <c r="G48" s="28"/>
      <c r="H48" s="285"/>
      <c r="I48" s="285"/>
      <c r="J48" s="287"/>
      <c r="K48" s="286"/>
      <c r="L48" s="285"/>
      <c r="M48" s="278"/>
      <c r="N48" s="279"/>
      <c r="O48" s="280"/>
      <c r="P48" s="65"/>
      <c r="Q48" s="253"/>
      <c r="R48" s="255"/>
      <c r="S48" s="255"/>
      <c r="T48" s="295"/>
      <c r="U48" s="504" t="str">
        <f t="shared" si="1"/>
        <v/>
      </c>
      <c r="V48" s="505"/>
      <c r="W48" s="505"/>
      <c r="X48" s="304">
        <f>COUNTIF(P48, {"*/*"})</f>
        <v>0</v>
      </c>
      <c r="Y48" s="304">
        <f>COUNTIF(P48, {"*-*"})</f>
        <v>0</v>
      </c>
      <c r="Z48" s="2"/>
    </row>
    <row r="49" spans="1:26" ht="15" customHeight="1" x14ac:dyDescent="0.25">
      <c r="A49" s="305"/>
      <c r="B49" s="506"/>
      <c r="C49" s="506"/>
      <c r="D49" s="38"/>
      <c r="E49" s="517"/>
      <c r="F49" s="518"/>
      <c r="G49" s="28"/>
      <c r="H49" s="285"/>
      <c r="I49" s="285"/>
      <c r="J49" s="287"/>
      <c r="K49" s="286"/>
      <c r="L49" s="285"/>
      <c r="M49" s="278"/>
      <c r="N49" s="279"/>
      <c r="O49" s="280"/>
      <c r="P49" s="65"/>
      <c r="Q49" s="253"/>
      <c r="R49" s="255"/>
      <c r="S49" s="255"/>
      <c r="T49" s="295"/>
      <c r="U49" s="504" t="str">
        <f t="shared" si="1"/>
        <v/>
      </c>
      <c r="V49" s="505"/>
      <c r="W49" s="505"/>
      <c r="X49" s="304">
        <f>COUNTIF(P49, {"*/*"})</f>
        <v>0</v>
      </c>
      <c r="Y49" s="304">
        <f>COUNTIF(P49, {"*-*"})</f>
        <v>0</v>
      </c>
      <c r="Z49" s="2"/>
    </row>
    <row r="50" spans="1:26" ht="15" customHeight="1" x14ac:dyDescent="0.25">
      <c r="A50" s="305"/>
      <c r="B50" s="506"/>
      <c r="C50" s="506"/>
      <c r="D50" s="38"/>
      <c r="E50" s="517"/>
      <c r="F50" s="518"/>
      <c r="G50" s="28"/>
      <c r="H50" s="285"/>
      <c r="I50" s="285"/>
      <c r="J50" s="287"/>
      <c r="K50" s="286"/>
      <c r="L50" s="285"/>
      <c r="M50" s="278"/>
      <c r="N50" s="279"/>
      <c r="O50" s="280"/>
      <c r="P50" s="65"/>
      <c r="Q50" s="253"/>
      <c r="R50" s="255"/>
      <c r="S50" s="255"/>
      <c r="T50" s="295"/>
      <c r="U50" s="504" t="str">
        <f t="shared" si="1"/>
        <v/>
      </c>
      <c r="V50" s="505"/>
      <c r="W50" s="505"/>
      <c r="X50" s="304">
        <f>COUNTIF(P50, {"*/*"})</f>
        <v>0</v>
      </c>
      <c r="Y50" s="304">
        <f>COUNTIF(P50, {"*-*"})</f>
        <v>0</v>
      </c>
      <c r="Z50" s="2"/>
    </row>
    <row r="51" spans="1:26" ht="15" customHeight="1" x14ac:dyDescent="0.25">
      <c r="A51" s="305"/>
      <c r="B51" s="506"/>
      <c r="C51" s="506"/>
      <c r="D51" s="38"/>
      <c r="E51" s="517"/>
      <c r="F51" s="518"/>
      <c r="G51" s="28"/>
      <c r="H51" s="285"/>
      <c r="I51" s="285"/>
      <c r="J51" s="287"/>
      <c r="K51" s="286"/>
      <c r="L51" s="285"/>
      <c r="M51" s="278"/>
      <c r="N51" s="279"/>
      <c r="O51" s="280"/>
      <c r="P51" s="65"/>
      <c r="Q51" s="253"/>
      <c r="R51" s="255"/>
      <c r="S51" s="255"/>
      <c r="T51" s="295"/>
      <c r="U51" s="504" t="str">
        <f t="shared" ref="U51:U114" si="2">IF(X51+Y51&gt;0,"KUN EN VÆRDI PR. RÆKKE","")</f>
        <v/>
      </c>
      <c r="V51" s="505"/>
      <c r="W51" s="505"/>
      <c r="X51" s="304">
        <f>COUNTIF(P51, {"*/*"})</f>
        <v>0</v>
      </c>
      <c r="Y51" s="304">
        <f>COUNTIF(P51, {"*-*"})</f>
        <v>0</v>
      </c>
      <c r="Z51" s="2"/>
    </row>
    <row r="52" spans="1:26" ht="15" customHeight="1" x14ac:dyDescent="0.25">
      <c r="A52" s="305"/>
      <c r="B52" s="508"/>
      <c r="C52" s="506"/>
      <c r="D52" s="38"/>
      <c r="E52" s="517"/>
      <c r="F52" s="518"/>
      <c r="G52" s="28"/>
      <c r="H52" s="285"/>
      <c r="I52" s="285"/>
      <c r="J52" s="287"/>
      <c r="K52" s="286"/>
      <c r="L52" s="285"/>
      <c r="M52" s="278"/>
      <c r="N52" s="279"/>
      <c r="O52" s="280"/>
      <c r="P52" s="65"/>
      <c r="Q52" s="253"/>
      <c r="R52" s="255"/>
      <c r="S52" s="255"/>
      <c r="T52" s="295"/>
      <c r="U52" s="504" t="str">
        <f t="shared" si="2"/>
        <v/>
      </c>
      <c r="V52" s="505"/>
      <c r="W52" s="505"/>
      <c r="X52" s="304">
        <f>COUNTIF(P52, {"*/*"})</f>
        <v>0</v>
      </c>
      <c r="Y52" s="304">
        <f>COUNTIF(P52, {"*-*"})</f>
        <v>0</v>
      </c>
      <c r="Z52" s="2"/>
    </row>
    <row r="53" spans="1:26" ht="15" customHeight="1" x14ac:dyDescent="0.25">
      <c r="A53" s="305"/>
      <c r="B53" s="506"/>
      <c r="C53" s="506"/>
      <c r="D53" s="38"/>
      <c r="E53" s="517"/>
      <c r="F53" s="518"/>
      <c r="G53" s="28"/>
      <c r="H53" s="285"/>
      <c r="I53" s="285"/>
      <c r="J53" s="287"/>
      <c r="K53" s="286"/>
      <c r="L53" s="285"/>
      <c r="M53" s="278"/>
      <c r="N53" s="279"/>
      <c r="O53" s="280"/>
      <c r="P53" s="65"/>
      <c r="Q53" s="253"/>
      <c r="R53" s="255"/>
      <c r="S53" s="255"/>
      <c r="T53" s="295"/>
      <c r="U53" s="504" t="str">
        <f t="shared" si="2"/>
        <v/>
      </c>
      <c r="V53" s="505"/>
      <c r="W53" s="505"/>
      <c r="X53" s="304">
        <f>COUNTIF(P53, {"*/*"})</f>
        <v>0</v>
      </c>
      <c r="Y53" s="304">
        <f>COUNTIF(P53, {"*-*"})</f>
        <v>0</v>
      </c>
      <c r="Z53" s="2"/>
    </row>
    <row r="54" spans="1:26" ht="15" customHeight="1" x14ac:dyDescent="0.25">
      <c r="A54" s="305"/>
      <c r="B54" s="506"/>
      <c r="C54" s="506"/>
      <c r="D54" s="38"/>
      <c r="E54" s="517"/>
      <c r="F54" s="518"/>
      <c r="G54" s="28"/>
      <c r="H54" s="285"/>
      <c r="I54" s="285"/>
      <c r="J54" s="287"/>
      <c r="K54" s="286"/>
      <c r="L54" s="285"/>
      <c r="M54" s="278"/>
      <c r="N54" s="279"/>
      <c r="O54" s="280"/>
      <c r="P54" s="65"/>
      <c r="Q54" s="253"/>
      <c r="R54" s="255"/>
      <c r="S54" s="255"/>
      <c r="T54" s="295"/>
      <c r="U54" s="504" t="str">
        <f t="shared" si="2"/>
        <v/>
      </c>
      <c r="V54" s="505"/>
      <c r="W54" s="505"/>
      <c r="X54" s="304">
        <f>COUNTIF(P54, {"*/*"})</f>
        <v>0</v>
      </c>
      <c r="Y54" s="304">
        <f>COUNTIF(P54, {"*-*"})</f>
        <v>0</v>
      </c>
      <c r="Z54" s="2"/>
    </row>
    <row r="55" spans="1:26" ht="15" customHeight="1" x14ac:dyDescent="0.25">
      <c r="A55" s="305"/>
      <c r="B55" s="506"/>
      <c r="C55" s="506"/>
      <c r="D55" s="38"/>
      <c r="E55" s="517"/>
      <c r="F55" s="518"/>
      <c r="G55" s="28"/>
      <c r="H55" s="285"/>
      <c r="I55" s="285"/>
      <c r="J55" s="287"/>
      <c r="K55" s="286"/>
      <c r="L55" s="285"/>
      <c r="M55" s="278"/>
      <c r="N55" s="279"/>
      <c r="O55" s="280"/>
      <c r="P55" s="65"/>
      <c r="Q55" s="253"/>
      <c r="R55" s="255"/>
      <c r="S55" s="255"/>
      <c r="T55" s="295"/>
      <c r="U55" s="504" t="str">
        <f t="shared" si="2"/>
        <v/>
      </c>
      <c r="V55" s="505"/>
      <c r="W55" s="505"/>
      <c r="X55" s="304">
        <f>COUNTIF(P55, {"*/*"})</f>
        <v>0</v>
      </c>
      <c r="Y55" s="304">
        <f>COUNTIF(P55, {"*-*"})</f>
        <v>0</v>
      </c>
    </row>
    <row r="56" spans="1:26" ht="15" customHeight="1" x14ac:dyDescent="0.25">
      <c r="A56" s="305"/>
      <c r="B56" s="506"/>
      <c r="C56" s="506"/>
      <c r="D56" s="38"/>
      <c r="E56" s="517"/>
      <c r="F56" s="518"/>
      <c r="G56" s="28"/>
      <c r="H56" s="285"/>
      <c r="I56" s="285"/>
      <c r="J56" s="287"/>
      <c r="K56" s="286"/>
      <c r="L56" s="285"/>
      <c r="M56" s="278"/>
      <c r="N56" s="279"/>
      <c r="O56" s="280"/>
      <c r="P56" s="65"/>
      <c r="Q56" s="253"/>
      <c r="R56" s="255"/>
      <c r="S56" s="255"/>
      <c r="T56" s="295"/>
      <c r="U56" s="504" t="str">
        <f t="shared" si="2"/>
        <v/>
      </c>
      <c r="V56" s="505"/>
      <c r="W56" s="505"/>
      <c r="X56" s="304">
        <f>COUNTIF(P56, {"*/*"})</f>
        <v>0</v>
      </c>
      <c r="Y56" s="304">
        <f>COUNTIF(P56, {"*-*"})</f>
        <v>0</v>
      </c>
    </row>
    <row r="57" spans="1:26" ht="15.65" customHeight="1" x14ac:dyDescent="0.25">
      <c r="A57" s="305"/>
      <c r="B57" s="506"/>
      <c r="C57" s="506"/>
      <c r="D57" s="38"/>
      <c r="E57" s="517"/>
      <c r="F57" s="518"/>
      <c r="G57" s="28"/>
      <c r="H57" s="285"/>
      <c r="I57" s="285"/>
      <c r="J57" s="287"/>
      <c r="K57" s="286"/>
      <c r="L57" s="285"/>
      <c r="M57" s="278"/>
      <c r="N57" s="279"/>
      <c r="O57" s="280"/>
      <c r="P57" s="65"/>
      <c r="Q57" s="253"/>
      <c r="R57" s="255"/>
      <c r="S57" s="255"/>
      <c r="T57" s="295"/>
      <c r="U57" s="504" t="str">
        <f t="shared" si="2"/>
        <v/>
      </c>
      <c r="V57" s="505"/>
      <c r="W57" s="505"/>
      <c r="X57" s="304">
        <f>COUNTIF(P57, {"*/*"})</f>
        <v>0</v>
      </c>
      <c r="Y57" s="304">
        <f>COUNTIF(P57, {"*-*"})</f>
        <v>0</v>
      </c>
    </row>
    <row r="58" spans="1:26" ht="15.65" customHeight="1" x14ac:dyDescent="0.25">
      <c r="A58" s="305"/>
      <c r="B58" s="506"/>
      <c r="C58" s="506"/>
      <c r="D58" s="38"/>
      <c r="E58" s="517"/>
      <c r="F58" s="518"/>
      <c r="G58" s="28"/>
      <c r="H58" s="285"/>
      <c r="I58" s="285"/>
      <c r="J58" s="287"/>
      <c r="K58" s="286"/>
      <c r="L58" s="285"/>
      <c r="M58" s="278"/>
      <c r="N58" s="279"/>
      <c r="O58" s="280"/>
      <c r="P58" s="65"/>
      <c r="Q58" s="253"/>
      <c r="R58" s="255"/>
      <c r="S58" s="255"/>
      <c r="T58" s="295"/>
      <c r="U58" s="504" t="str">
        <f t="shared" si="2"/>
        <v/>
      </c>
      <c r="V58" s="505"/>
      <c r="W58" s="505"/>
      <c r="X58" s="304">
        <f>COUNTIF(P58, {"*/*"})</f>
        <v>0</v>
      </c>
      <c r="Y58" s="304">
        <f>COUNTIF(P58, {"*-*"})</f>
        <v>0</v>
      </c>
    </row>
    <row r="59" spans="1:26" ht="15.65" customHeight="1" x14ac:dyDescent="0.25">
      <c r="A59" s="305"/>
      <c r="B59" s="506"/>
      <c r="C59" s="506"/>
      <c r="D59" s="38"/>
      <c r="E59" s="517"/>
      <c r="F59" s="518"/>
      <c r="G59" s="28"/>
      <c r="H59" s="285"/>
      <c r="I59" s="285"/>
      <c r="J59" s="287"/>
      <c r="K59" s="286"/>
      <c r="L59" s="285"/>
      <c r="M59" s="278"/>
      <c r="N59" s="279"/>
      <c r="O59" s="280"/>
      <c r="P59" s="65"/>
      <c r="Q59" s="253"/>
      <c r="R59" s="255"/>
      <c r="S59" s="255"/>
      <c r="T59" s="295"/>
      <c r="U59" s="504" t="str">
        <f t="shared" si="2"/>
        <v/>
      </c>
      <c r="V59" s="505"/>
      <c r="W59" s="505"/>
      <c r="X59" s="304">
        <f>COUNTIF(P59, {"*/*"})</f>
        <v>0</v>
      </c>
      <c r="Y59" s="304">
        <f>COUNTIF(P59, {"*-*"})</f>
        <v>0</v>
      </c>
    </row>
    <row r="60" spans="1:26" ht="15.65" customHeight="1" x14ac:dyDescent="0.25">
      <c r="A60" s="305"/>
      <c r="B60" s="506"/>
      <c r="C60" s="506"/>
      <c r="D60" s="38"/>
      <c r="E60" s="517"/>
      <c r="F60" s="518"/>
      <c r="G60" s="28"/>
      <c r="H60" s="285"/>
      <c r="I60" s="285"/>
      <c r="J60" s="287"/>
      <c r="K60" s="286"/>
      <c r="L60" s="285"/>
      <c r="M60" s="278"/>
      <c r="N60" s="279"/>
      <c r="O60" s="280"/>
      <c r="P60" s="65"/>
      <c r="Q60" s="253"/>
      <c r="R60" s="255"/>
      <c r="S60" s="255"/>
      <c r="T60" s="295"/>
      <c r="U60" s="504" t="str">
        <f t="shared" si="2"/>
        <v/>
      </c>
      <c r="V60" s="505"/>
      <c r="W60" s="505"/>
      <c r="X60" s="304">
        <f>COUNTIF(P60, {"*/*"})</f>
        <v>0</v>
      </c>
      <c r="Y60" s="304">
        <f>COUNTIF(P60, {"*-*"})</f>
        <v>0</v>
      </c>
    </row>
    <row r="61" spans="1:26" ht="15.65" customHeight="1" x14ac:dyDescent="0.25">
      <c r="A61" s="305"/>
      <c r="B61" s="506"/>
      <c r="C61" s="506"/>
      <c r="D61" s="38"/>
      <c r="E61" s="517"/>
      <c r="F61" s="518"/>
      <c r="G61" s="28"/>
      <c r="H61" s="285"/>
      <c r="I61" s="285"/>
      <c r="J61" s="287"/>
      <c r="K61" s="286"/>
      <c r="L61" s="285"/>
      <c r="M61" s="278"/>
      <c r="N61" s="279"/>
      <c r="O61" s="280"/>
      <c r="P61" s="65"/>
      <c r="Q61" s="253"/>
      <c r="R61" s="255"/>
      <c r="S61" s="255"/>
      <c r="T61" s="295"/>
      <c r="U61" s="504" t="str">
        <f t="shared" si="2"/>
        <v/>
      </c>
      <c r="V61" s="505"/>
      <c r="W61" s="505"/>
      <c r="X61" s="304">
        <f>COUNTIF(P61, {"*/*"})</f>
        <v>0</v>
      </c>
      <c r="Y61" s="304">
        <f>COUNTIF(P61, {"*-*"})</f>
        <v>0</v>
      </c>
    </row>
    <row r="62" spans="1:26" ht="15.65" customHeight="1" x14ac:dyDescent="0.25">
      <c r="A62" s="305"/>
      <c r="B62" s="506"/>
      <c r="C62" s="506"/>
      <c r="D62" s="38"/>
      <c r="E62" s="517"/>
      <c r="F62" s="518"/>
      <c r="G62" s="28"/>
      <c r="H62" s="285"/>
      <c r="I62" s="285"/>
      <c r="J62" s="287"/>
      <c r="K62" s="286"/>
      <c r="L62" s="285"/>
      <c r="M62" s="278"/>
      <c r="N62" s="279"/>
      <c r="O62" s="280"/>
      <c r="P62" s="65"/>
      <c r="Q62" s="253"/>
      <c r="R62" s="255"/>
      <c r="S62" s="255"/>
      <c r="T62" s="295"/>
      <c r="U62" s="504" t="str">
        <f t="shared" si="2"/>
        <v/>
      </c>
      <c r="V62" s="505"/>
      <c r="W62" s="505"/>
      <c r="X62" s="304">
        <f>COUNTIF(P62, {"*/*"})</f>
        <v>0</v>
      </c>
      <c r="Y62" s="304">
        <f>COUNTIF(P62, {"*-*"})</f>
        <v>0</v>
      </c>
    </row>
    <row r="63" spans="1:26" ht="15.65" customHeight="1" x14ac:dyDescent="0.25">
      <c r="A63" s="305"/>
      <c r="B63" s="506"/>
      <c r="C63" s="506"/>
      <c r="D63" s="38"/>
      <c r="E63" s="517"/>
      <c r="F63" s="518"/>
      <c r="G63" s="28"/>
      <c r="H63" s="285"/>
      <c r="I63" s="285"/>
      <c r="J63" s="287"/>
      <c r="K63" s="286"/>
      <c r="L63" s="285"/>
      <c r="M63" s="278"/>
      <c r="N63" s="279"/>
      <c r="O63" s="280"/>
      <c r="P63" s="65"/>
      <c r="Q63" s="253"/>
      <c r="R63" s="255"/>
      <c r="S63" s="255"/>
      <c r="T63" s="295"/>
      <c r="U63" s="504" t="str">
        <f t="shared" si="2"/>
        <v/>
      </c>
      <c r="V63" s="505"/>
      <c r="W63" s="505"/>
      <c r="X63" s="304">
        <f>COUNTIF(P63, {"*/*"})</f>
        <v>0</v>
      </c>
      <c r="Y63" s="304">
        <f>COUNTIF(P63, {"*-*"})</f>
        <v>0</v>
      </c>
    </row>
    <row r="64" spans="1:26" ht="15.65" customHeight="1" x14ac:dyDescent="0.25">
      <c r="A64" s="305"/>
      <c r="B64" s="506"/>
      <c r="C64" s="506"/>
      <c r="D64" s="38"/>
      <c r="E64" s="517"/>
      <c r="F64" s="518"/>
      <c r="G64" s="28"/>
      <c r="H64" s="285"/>
      <c r="I64" s="285"/>
      <c r="J64" s="287"/>
      <c r="K64" s="286"/>
      <c r="L64" s="285"/>
      <c r="M64" s="278"/>
      <c r="N64" s="279"/>
      <c r="O64" s="280"/>
      <c r="P64" s="65"/>
      <c r="Q64" s="253"/>
      <c r="R64" s="255"/>
      <c r="S64" s="255"/>
      <c r="T64" s="295"/>
      <c r="U64" s="504" t="str">
        <f t="shared" si="2"/>
        <v/>
      </c>
      <c r="V64" s="505"/>
      <c r="W64" s="505"/>
      <c r="X64" s="304">
        <f>COUNTIF(P64, {"*/*"})</f>
        <v>0</v>
      </c>
      <c r="Y64" s="304">
        <f>COUNTIF(P64, {"*-*"})</f>
        <v>0</v>
      </c>
    </row>
    <row r="65" spans="1:25" ht="15.65" customHeight="1" x14ac:dyDescent="0.25">
      <c r="A65" s="305"/>
      <c r="B65" s="506"/>
      <c r="C65" s="506"/>
      <c r="D65" s="38"/>
      <c r="E65" s="517"/>
      <c r="F65" s="518"/>
      <c r="G65" s="28"/>
      <c r="H65" s="285"/>
      <c r="I65" s="285"/>
      <c r="J65" s="287"/>
      <c r="K65" s="286"/>
      <c r="L65" s="285"/>
      <c r="M65" s="278"/>
      <c r="N65" s="279"/>
      <c r="O65" s="280"/>
      <c r="P65" s="65"/>
      <c r="Q65" s="253"/>
      <c r="R65" s="255"/>
      <c r="S65" s="255"/>
      <c r="T65" s="295"/>
      <c r="U65" s="504" t="str">
        <f t="shared" si="2"/>
        <v/>
      </c>
      <c r="V65" s="505"/>
      <c r="W65" s="505"/>
      <c r="X65" s="304">
        <f>COUNTIF(P65, {"*/*"})</f>
        <v>0</v>
      </c>
      <c r="Y65" s="304">
        <f>COUNTIF(P65, {"*-*"})</f>
        <v>0</v>
      </c>
    </row>
    <row r="66" spans="1:25" ht="15.65" customHeight="1" x14ac:dyDescent="0.25">
      <c r="A66" s="305"/>
      <c r="B66" s="506"/>
      <c r="C66" s="506"/>
      <c r="D66" s="38"/>
      <c r="E66" s="517"/>
      <c r="F66" s="518"/>
      <c r="G66" s="28"/>
      <c r="H66" s="285"/>
      <c r="I66" s="285"/>
      <c r="J66" s="287"/>
      <c r="K66" s="286"/>
      <c r="L66" s="285"/>
      <c r="M66" s="278"/>
      <c r="N66" s="279"/>
      <c r="O66" s="280"/>
      <c r="P66" s="65"/>
      <c r="Q66" s="253"/>
      <c r="R66" s="255"/>
      <c r="S66" s="255"/>
      <c r="T66" s="295"/>
      <c r="U66" s="504" t="str">
        <f t="shared" si="2"/>
        <v/>
      </c>
      <c r="V66" s="505"/>
      <c r="W66" s="505"/>
      <c r="X66" s="304">
        <f>COUNTIF(P66, {"*/*"})</f>
        <v>0</v>
      </c>
      <c r="Y66" s="304">
        <f>COUNTIF(P66, {"*-*"})</f>
        <v>0</v>
      </c>
    </row>
    <row r="67" spans="1:25" ht="15.65" customHeight="1" x14ac:dyDescent="0.25">
      <c r="A67" s="305"/>
      <c r="B67" s="506"/>
      <c r="C67" s="506"/>
      <c r="D67" s="38"/>
      <c r="E67" s="517"/>
      <c r="F67" s="518"/>
      <c r="G67" s="28"/>
      <c r="H67" s="285"/>
      <c r="I67" s="285"/>
      <c r="J67" s="287"/>
      <c r="K67" s="286"/>
      <c r="L67" s="285"/>
      <c r="M67" s="278"/>
      <c r="N67" s="279"/>
      <c r="O67" s="280"/>
      <c r="P67" s="65"/>
      <c r="Q67" s="253"/>
      <c r="R67" s="255"/>
      <c r="S67" s="255"/>
      <c r="T67" s="295"/>
      <c r="U67" s="504" t="str">
        <f t="shared" si="2"/>
        <v/>
      </c>
      <c r="V67" s="505"/>
      <c r="W67" s="505"/>
      <c r="X67" s="304">
        <f>COUNTIF(P67, {"*/*"})</f>
        <v>0</v>
      </c>
      <c r="Y67" s="304">
        <f>COUNTIF(P67, {"*-*"})</f>
        <v>0</v>
      </c>
    </row>
    <row r="68" spans="1:25" ht="15.65" customHeight="1" x14ac:dyDescent="0.25">
      <c r="A68" s="305"/>
      <c r="B68" s="506"/>
      <c r="C68" s="506"/>
      <c r="D68" s="38"/>
      <c r="E68" s="517"/>
      <c r="F68" s="518"/>
      <c r="G68" s="28"/>
      <c r="H68" s="285"/>
      <c r="I68" s="285"/>
      <c r="J68" s="287"/>
      <c r="K68" s="286"/>
      <c r="L68" s="285"/>
      <c r="M68" s="278"/>
      <c r="N68" s="279"/>
      <c r="O68" s="280"/>
      <c r="P68" s="65"/>
      <c r="Q68" s="253"/>
      <c r="R68" s="255"/>
      <c r="S68" s="255"/>
      <c r="T68" s="295"/>
      <c r="U68" s="504" t="str">
        <f t="shared" si="2"/>
        <v/>
      </c>
      <c r="V68" s="505"/>
      <c r="W68" s="505"/>
      <c r="X68" s="304">
        <f>COUNTIF(P68, {"*/*"})</f>
        <v>0</v>
      </c>
      <c r="Y68" s="304">
        <f>COUNTIF(P68, {"*-*"})</f>
        <v>0</v>
      </c>
    </row>
    <row r="69" spans="1:25" ht="15.65" customHeight="1" x14ac:dyDescent="0.25">
      <c r="A69" s="305"/>
      <c r="B69" s="506"/>
      <c r="C69" s="506"/>
      <c r="D69" s="38"/>
      <c r="E69" s="517"/>
      <c r="F69" s="518"/>
      <c r="G69" s="28"/>
      <c r="H69" s="285"/>
      <c r="I69" s="285"/>
      <c r="J69" s="287"/>
      <c r="K69" s="286"/>
      <c r="L69" s="285"/>
      <c r="M69" s="278"/>
      <c r="N69" s="279"/>
      <c r="O69" s="280"/>
      <c r="P69" s="65"/>
      <c r="Q69" s="253"/>
      <c r="R69" s="255"/>
      <c r="S69" s="255"/>
      <c r="T69" s="295"/>
      <c r="U69" s="504" t="str">
        <f t="shared" si="2"/>
        <v/>
      </c>
      <c r="V69" s="505"/>
      <c r="W69" s="505"/>
      <c r="X69" s="304">
        <f>COUNTIF(P69, {"*/*"})</f>
        <v>0</v>
      </c>
      <c r="Y69" s="304">
        <f>COUNTIF(P69, {"*-*"})</f>
        <v>0</v>
      </c>
    </row>
    <row r="70" spans="1:25" ht="15.65" customHeight="1" x14ac:dyDescent="0.25">
      <c r="A70" s="305"/>
      <c r="B70" s="506"/>
      <c r="C70" s="506"/>
      <c r="D70" s="38"/>
      <c r="E70" s="517"/>
      <c r="F70" s="518"/>
      <c r="G70" s="28"/>
      <c r="H70" s="285"/>
      <c r="I70" s="285"/>
      <c r="J70" s="287"/>
      <c r="K70" s="286"/>
      <c r="L70" s="285"/>
      <c r="M70" s="278"/>
      <c r="N70" s="279"/>
      <c r="O70" s="280"/>
      <c r="P70" s="65"/>
      <c r="Q70" s="253"/>
      <c r="R70" s="255"/>
      <c r="S70" s="255"/>
      <c r="T70" s="295"/>
      <c r="U70" s="504" t="str">
        <f t="shared" si="2"/>
        <v/>
      </c>
      <c r="V70" s="505"/>
      <c r="W70" s="505"/>
      <c r="X70" s="304">
        <f>COUNTIF(P70, {"*/*"})</f>
        <v>0</v>
      </c>
      <c r="Y70" s="304">
        <f>COUNTIF(P70, {"*-*"})</f>
        <v>0</v>
      </c>
    </row>
    <row r="71" spans="1:25" ht="15.65" customHeight="1" x14ac:dyDescent="0.25">
      <c r="A71" s="305"/>
      <c r="B71" s="506"/>
      <c r="C71" s="506"/>
      <c r="D71" s="38"/>
      <c r="E71" s="517"/>
      <c r="F71" s="518"/>
      <c r="G71" s="28"/>
      <c r="H71" s="285"/>
      <c r="I71" s="285"/>
      <c r="J71" s="287"/>
      <c r="K71" s="286"/>
      <c r="L71" s="285"/>
      <c r="M71" s="278"/>
      <c r="N71" s="279"/>
      <c r="O71" s="280"/>
      <c r="P71" s="65"/>
      <c r="Q71" s="253"/>
      <c r="R71" s="255"/>
      <c r="S71" s="255"/>
      <c r="T71" s="295"/>
      <c r="U71" s="504" t="str">
        <f t="shared" si="2"/>
        <v/>
      </c>
      <c r="V71" s="505"/>
      <c r="W71" s="505"/>
      <c r="X71" s="304">
        <f>COUNTIF(P71, {"*/*"})</f>
        <v>0</v>
      </c>
      <c r="Y71" s="304">
        <f>COUNTIF(P71, {"*-*"})</f>
        <v>0</v>
      </c>
    </row>
    <row r="72" spans="1:25" ht="15.65" customHeight="1" x14ac:dyDescent="0.25">
      <c r="A72" s="305"/>
      <c r="B72" s="506"/>
      <c r="C72" s="506"/>
      <c r="D72" s="38"/>
      <c r="E72" s="517"/>
      <c r="F72" s="518"/>
      <c r="G72" s="28"/>
      <c r="H72" s="285"/>
      <c r="I72" s="285"/>
      <c r="J72" s="287"/>
      <c r="K72" s="286"/>
      <c r="L72" s="285"/>
      <c r="M72" s="278"/>
      <c r="N72" s="279"/>
      <c r="O72" s="280"/>
      <c r="P72" s="65"/>
      <c r="Q72" s="253"/>
      <c r="R72" s="255"/>
      <c r="S72" s="255"/>
      <c r="T72" s="295"/>
      <c r="U72" s="504" t="str">
        <f t="shared" si="2"/>
        <v/>
      </c>
      <c r="V72" s="505"/>
      <c r="W72" s="505"/>
      <c r="X72" s="304">
        <f>COUNTIF(P72, {"*/*"})</f>
        <v>0</v>
      </c>
      <c r="Y72" s="304">
        <f>COUNTIF(P72, {"*-*"})</f>
        <v>0</v>
      </c>
    </row>
    <row r="73" spans="1:25" ht="15.65" customHeight="1" x14ac:dyDescent="0.25">
      <c r="A73" s="305"/>
      <c r="B73" s="506"/>
      <c r="C73" s="506"/>
      <c r="D73" s="38"/>
      <c r="E73" s="517"/>
      <c r="F73" s="518"/>
      <c r="G73" s="28"/>
      <c r="H73" s="285"/>
      <c r="I73" s="285"/>
      <c r="J73" s="287"/>
      <c r="K73" s="286"/>
      <c r="L73" s="285"/>
      <c r="M73" s="278"/>
      <c r="N73" s="279"/>
      <c r="O73" s="280"/>
      <c r="P73" s="65"/>
      <c r="Q73" s="253"/>
      <c r="R73" s="255"/>
      <c r="S73" s="255"/>
      <c r="T73" s="295"/>
      <c r="U73" s="504" t="str">
        <f t="shared" si="2"/>
        <v/>
      </c>
      <c r="V73" s="505"/>
      <c r="W73" s="505"/>
      <c r="X73" s="304">
        <f>COUNTIF(P73, {"*/*"})</f>
        <v>0</v>
      </c>
      <c r="Y73" s="304">
        <f>COUNTIF(P73, {"*-*"})</f>
        <v>0</v>
      </c>
    </row>
    <row r="74" spans="1:25" ht="15.65" customHeight="1" x14ac:dyDescent="0.25">
      <c r="A74" s="305"/>
      <c r="B74" s="506"/>
      <c r="C74" s="506"/>
      <c r="D74" s="38"/>
      <c r="E74" s="517"/>
      <c r="F74" s="518"/>
      <c r="G74" s="28"/>
      <c r="H74" s="285"/>
      <c r="I74" s="285"/>
      <c r="J74" s="287"/>
      <c r="K74" s="286"/>
      <c r="L74" s="285"/>
      <c r="M74" s="278"/>
      <c r="N74" s="279"/>
      <c r="O74" s="280"/>
      <c r="P74" s="65"/>
      <c r="Q74" s="253"/>
      <c r="R74" s="255"/>
      <c r="S74" s="255"/>
      <c r="T74" s="295"/>
      <c r="U74" s="504" t="str">
        <f t="shared" si="2"/>
        <v/>
      </c>
      <c r="V74" s="505"/>
      <c r="W74" s="505"/>
      <c r="X74" s="304">
        <f>COUNTIF(P74, {"*/*"})</f>
        <v>0</v>
      </c>
      <c r="Y74" s="304">
        <f>COUNTIF(P74, {"*-*"})</f>
        <v>0</v>
      </c>
    </row>
    <row r="75" spans="1:25" ht="15.65" customHeight="1" x14ac:dyDescent="0.25">
      <c r="A75" s="305"/>
      <c r="B75" s="506"/>
      <c r="C75" s="506"/>
      <c r="D75" s="38"/>
      <c r="E75" s="517"/>
      <c r="F75" s="518"/>
      <c r="G75" s="28"/>
      <c r="H75" s="285"/>
      <c r="I75" s="285"/>
      <c r="J75" s="287"/>
      <c r="K75" s="286"/>
      <c r="L75" s="285"/>
      <c r="M75" s="278"/>
      <c r="N75" s="279"/>
      <c r="O75" s="280"/>
      <c r="P75" s="65"/>
      <c r="Q75" s="253"/>
      <c r="R75" s="255"/>
      <c r="S75" s="255"/>
      <c r="T75" s="295"/>
      <c r="U75" s="504" t="str">
        <f t="shared" si="2"/>
        <v/>
      </c>
      <c r="V75" s="505"/>
      <c r="W75" s="505"/>
      <c r="X75" s="304">
        <f>COUNTIF(P75, {"*/*"})</f>
        <v>0</v>
      </c>
      <c r="Y75" s="304">
        <f>COUNTIF(P75, {"*-*"})</f>
        <v>0</v>
      </c>
    </row>
    <row r="76" spans="1:25" ht="15.65" customHeight="1" x14ac:dyDescent="0.25">
      <c r="A76" s="305"/>
      <c r="B76" s="506"/>
      <c r="C76" s="506"/>
      <c r="D76" s="38"/>
      <c r="E76" s="517"/>
      <c r="F76" s="518"/>
      <c r="G76" s="28"/>
      <c r="H76" s="285"/>
      <c r="I76" s="285"/>
      <c r="J76" s="287"/>
      <c r="K76" s="286"/>
      <c r="L76" s="285"/>
      <c r="M76" s="278"/>
      <c r="N76" s="279"/>
      <c r="O76" s="280"/>
      <c r="P76" s="65"/>
      <c r="Q76" s="253"/>
      <c r="R76" s="255"/>
      <c r="S76" s="255"/>
      <c r="T76" s="295"/>
      <c r="U76" s="504" t="str">
        <f t="shared" si="2"/>
        <v/>
      </c>
      <c r="V76" s="505"/>
      <c r="W76" s="505"/>
      <c r="X76" s="304">
        <f>COUNTIF(P76, {"*/*"})</f>
        <v>0</v>
      </c>
      <c r="Y76" s="304">
        <f>COUNTIF(P76, {"*-*"})</f>
        <v>0</v>
      </c>
    </row>
    <row r="77" spans="1:25" ht="15.65" customHeight="1" x14ac:dyDescent="0.25">
      <c r="A77" s="305"/>
      <c r="B77" s="506"/>
      <c r="C77" s="506"/>
      <c r="D77" s="38"/>
      <c r="E77" s="517"/>
      <c r="F77" s="518"/>
      <c r="G77" s="28"/>
      <c r="H77" s="285"/>
      <c r="I77" s="285"/>
      <c r="J77" s="287"/>
      <c r="K77" s="286"/>
      <c r="L77" s="285"/>
      <c r="M77" s="278"/>
      <c r="N77" s="279"/>
      <c r="O77" s="280"/>
      <c r="P77" s="65"/>
      <c r="Q77" s="253"/>
      <c r="R77" s="255"/>
      <c r="S77" s="255"/>
      <c r="T77" s="295"/>
      <c r="U77" s="504" t="str">
        <f t="shared" si="2"/>
        <v/>
      </c>
      <c r="V77" s="505"/>
      <c r="W77" s="505"/>
      <c r="X77" s="304">
        <f>COUNTIF(P77, {"*/*"})</f>
        <v>0</v>
      </c>
      <c r="Y77" s="304">
        <f>COUNTIF(P77, {"*-*"})</f>
        <v>0</v>
      </c>
    </row>
    <row r="78" spans="1:25" ht="15.65" customHeight="1" x14ac:dyDescent="0.25">
      <c r="A78" s="305"/>
      <c r="B78" s="506"/>
      <c r="C78" s="506"/>
      <c r="D78" s="38"/>
      <c r="E78" s="517"/>
      <c r="F78" s="518"/>
      <c r="G78" s="28"/>
      <c r="H78" s="285"/>
      <c r="I78" s="285"/>
      <c r="J78" s="287"/>
      <c r="K78" s="286"/>
      <c r="L78" s="285"/>
      <c r="M78" s="278"/>
      <c r="N78" s="279"/>
      <c r="O78" s="280"/>
      <c r="P78" s="65"/>
      <c r="Q78" s="253"/>
      <c r="R78" s="255"/>
      <c r="S78" s="255"/>
      <c r="T78" s="295"/>
      <c r="U78" s="504" t="str">
        <f t="shared" si="2"/>
        <v/>
      </c>
      <c r="V78" s="505"/>
      <c r="W78" s="505"/>
      <c r="X78" s="304">
        <f>COUNTIF(P78, {"*/*"})</f>
        <v>0</v>
      </c>
      <c r="Y78" s="304">
        <f>COUNTIF(P78, {"*-*"})</f>
        <v>0</v>
      </c>
    </row>
    <row r="79" spans="1:25" ht="15.65" customHeight="1" x14ac:dyDescent="0.25">
      <c r="A79" s="305"/>
      <c r="B79" s="506"/>
      <c r="C79" s="506"/>
      <c r="D79" s="38"/>
      <c r="E79" s="517"/>
      <c r="F79" s="518"/>
      <c r="G79" s="28"/>
      <c r="H79" s="285"/>
      <c r="I79" s="285"/>
      <c r="J79" s="287"/>
      <c r="K79" s="286"/>
      <c r="L79" s="285"/>
      <c r="M79" s="278"/>
      <c r="N79" s="279"/>
      <c r="O79" s="280"/>
      <c r="P79" s="65"/>
      <c r="Q79" s="253"/>
      <c r="R79" s="255"/>
      <c r="S79" s="255"/>
      <c r="T79" s="295"/>
      <c r="U79" s="504" t="str">
        <f t="shared" si="2"/>
        <v/>
      </c>
      <c r="V79" s="505"/>
      <c r="W79" s="505"/>
      <c r="X79" s="304">
        <f>COUNTIF(P79, {"*/*"})</f>
        <v>0</v>
      </c>
      <c r="Y79" s="304">
        <f>COUNTIF(P79, {"*-*"})</f>
        <v>0</v>
      </c>
    </row>
    <row r="80" spans="1:25" ht="15.65" customHeight="1" x14ac:dyDescent="0.25">
      <c r="A80" s="305"/>
      <c r="B80" s="506"/>
      <c r="C80" s="506"/>
      <c r="D80" s="38"/>
      <c r="E80" s="517"/>
      <c r="F80" s="518"/>
      <c r="G80" s="28"/>
      <c r="H80" s="285"/>
      <c r="I80" s="285"/>
      <c r="J80" s="287"/>
      <c r="K80" s="286"/>
      <c r="L80" s="285"/>
      <c r="M80" s="278"/>
      <c r="N80" s="279"/>
      <c r="O80" s="280"/>
      <c r="P80" s="65"/>
      <c r="Q80" s="253"/>
      <c r="R80" s="255"/>
      <c r="S80" s="255"/>
      <c r="T80" s="295"/>
      <c r="U80" s="504" t="str">
        <f t="shared" si="2"/>
        <v/>
      </c>
      <c r="V80" s="505"/>
      <c r="W80" s="505"/>
      <c r="X80" s="304">
        <f>COUNTIF(P80, {"*/*"})</f>
        <v>0</v>
      </c>
      <c r="Y80" s="304">
        <f>COUNTIF(P80, {"*-*"})</f>
        <v>0</v>
      </c>
    </row>
    <row r="81" spans="1:25" ht="15.65" customHeight="1" x14ac:dyDescent="0.25">
      <c r="A81" s="305"/>
      <c r="B81" s="506"/>
      <c r="C81" s="506"/>
      <c r="D81" s="38"/>
      <c r="E81" s="517"/>
      <c r="F81" s="518"/>
      <c r="G81" s="28"/>
      <c r="H81" s="285"/>
      <c r="I81" s="285"/>
      <c r="J81" s="287"/>
      <c r="K81" s="286"/>
      <c r="L81" s="285"/>
      <c r="M81" s="278"/>
      <c r="N81" s="279"/>
      <c r="O81" s="280"/>
      <c r="P81" s="65"/>
      <c r="Q81" s="253"/>
      <c r="R81" s="255"/>
      <c r="S81" s="255"/>
      <c r="T81" s="295"/>
      <c r="U81" s="504" t="str">
        <f t="shared" si="2"/>
        <v/>
      </c>
      <c r="V81" s="505"/>
      <c r="W81" s="505"/>
      <c r="X81" s="304">
        <f>COUNTIF(P81, {"*/*"})</f>
        <v>0</v>
      </c>
      <c r="Y81" s="304">
        <f>COUNTIF(P81, {"*-*"})</f>
        <v>0</v>
      </c>
    </row>
    <row r="82" spans="1:25" ht="15.65" customHeight="1" x14ac:dyDescent="0.25">
      <c r="A82" s="305"/>
      <c r="B82" s="506"/>
      <c r="C82" s="506"/>
      <c r="D82" s="38"/>
      <c r="E82" s="517"/>
      <c r="F82" s="518"/>
      <c r="G82" s="28"/>
      <c r="H82" s="285"/>
      <c r="I82" s="285"/>
      <c r="J82" s="287"/>
      <c r="K82" s="286"/>
      <c r="L82" s="285"/>
      <c r="M82" s="278"/>
      <c r="N82" s="279"/>
      <c r="O82" s="280"/>
      <c r="P82" s="65"/>
      <c r="Q82" s="253"/>
      <c r="R82" s="255"/>
      <c r="S82" s="255"/>
      <c r="T82" s="295"/>
      <c r="U82" s="504" t="str">
        <f t="shared" si="2"/>
        <v/>
      </c>
      <c r="V82" s="505"/>
      <c r="W82" s="505"/>
      <c r="X82" s="304">
        <f>COUNTIF(P82, {"*/*"})</f>
        <v>0</v>
      </c>
      <c r="Y82" s="304">
        <f>COUNTIF(P82, {"*-*"})</f>
        <v>0</v>
      </c>
    </row>
    <row r="83" spans="1:25" ht="15.65" customHeight="1" x14ac:dyDescent="0.25">
      <c r="A83" s="305"/>
      <c r="B83" s="506"/>
      <c r="C83" s="506"/>
      <c r="D83" s="38"/>
      <c r="E83" s="517"/>
      <c r="F83" s="518"/>
      <c r="G83" s="28"/>
      <c r="H83" s="285"/>
      <c r="I83" s="285"/>
      <c r="J83" s="287"/>
      <c r="K83" s="286"/>
      <c r="L83" s="285"/>
      <c r="M83" s="278"/>
      <c r="N83" s="279"/>
      <c r="O83" s="280"/>
      <c r="P83" s="65"/>
      <c r="Q83" s="253"/>
      <c r="R83" s="255"/>
      <c r="S83" s="255"/>
      <c r="T83" s="295"/>
      <c r="U83" s="504" t="str">
        <f t="shared" si="2"/>
        <v/>
      </c>
      <c r="V83" s="505"/>
      <c r="W83" s="505"/>
      <c r="X83" s="304">
        <f>COUNTIF(P83, {"*/*"})</f>
        <v>0</v>
      </c>
      <c r="Y83" s="304">
        <f>COUNTIF(P83, {"*-*"})</f>
        <v>0</v>
      </c>
    </row>
    <row r="84" spans="1:25" ht="15.65" customHeight="1" x14ac:dyDescent="0.25">
      <c r="A84" s="305"/>
      <c r="B84" s="506"/>
      <c r="C84" s="506"/>
      <c r="D84" s="38"/>
      <c r="E84" s="517"/>
      <c r="F84" s="518"/>
      <c r="G84" s="28"/>
      <c r="H84" s="285"/>
      <c r="I84" s="285"/>
      <c r="J84" s="287"/>
      <c r="K84" s="286"/>
      <c r="L84" s="285"/>
      <c r="M84" s="278"/>
      <c r="N84" s="279"/>
      <c r="O84" s="280"/>
      <c r="P84" s="65"/>
      <c r="Q84" s="253"/>
      <c r="R84" s="255"/>
      <c r="S84" s="255"/>
      <c r="T84" s="295"/>
      <c r="U84" s="504" t="str">
        <f t="shared" si="2"/>
        <v/>
      </c>
      <c r="V84" s="505"/>
      <c r="W84" s="505"/>
      <c r="X84" s="304">
        <f>COUNTIF(P84, {"*/*"})</f>
        <v>0</v>
      </c>
      <c r="Y84" s="304">
        <f>COUNTIF(P84, {"*-*"})</f>
        <v>0</v>
      </c>
    </row>
    <row r="85" spans="1:25" ht="15.65" customHeight="1" x14ac:dyDescent="0.25">
      <c r="A85" s="305"/>
      <c r="B85" s="506"/>
      <c r="C85" s="506"/>
      <c r="D85" s="38"/>
      <c r="E85" s="517"/>
      <c r="F85" s="518"/>
      <c r="G85" s="28"/>
      <c r="H85" s="285"/>
      <c r="I85" s="285"/>
      <c r="J85" s="287"/>
      <c r="K85" s="286"/>
      <c r="L85" s="285"/>
      <c r="M85" s="278"/>
      <c r="N85" s="279"/>
      <c r="O85" s="280"/>
      <c r="P85" s="65"/>
      <c r="Q85" s="253"/>
      <c r="R85" s="255"/>
      <c r="S85" s="255"/>
      <c r="T85" s="295"/>
      <c r="U85" s="504" t="str">
        <f t="shared" si="2"/>
        <v/>
      </c>
      <c r="V85" s="505"/>
      <c r="W85" s="505"/>
      <c r="X85" s="304">
        <f>COUNTIF(P85, {"*/*"})</f>
        <v>0</v>
      </c>
      <c r="Y85" s="304">
        <f>COUNTIF(P85, {"*-*"})</f>
        <v>0</v>
      </c>
    </row>
    <row r="86" spans="1:25" ht="15.65" customHeight="1" x14ac:dyDescent="0.25">
      <c r="A86" s="305"/>
      <c r="B86" s="506"/>
      <c r="C86" s="506"/>
      <c r="D86" s="38"/>
      <c r="E86" s="517"/>
      <c r="F86" s="518"/>
      <c r="G86" s="28"/>
      <c r="H86" s="285"/>
      <c r="I86" s="285"/>
      <c r="J86" s="287"/>
      <c r="K86" s="286"/>
      <c r="L86" s="285"/>
      <c r="M86" s="278"/>
      <c r="N86" s="279"/>
      <c r="O86" s="280"/>
      <c r="P86" s="65"/>
      <c r="Q86" s="253"/>
      <c r="R86" s="255"/>
      <c r="S86" s="255"/>
      <c r="T86" s="295"/>
      <c r="U86" s="504" t="str">
        <f t="shared" si="2"/>
        <v/>
      </c>
      <c r="V86" s="505"/>
      <c r="W86" s="505"/>
      <c r="X86" s="304">
        <f>COUNTIF(P86, {"*/*"})</f>
        <v>0</v>
      </c>
      <c r="Y86" s="304">
        <f>COUNTIF(P86, {"*-*"})</f>
        <v>0</v>
      </c>
    </row>
    <row r="87" spans="1:25" ht="15.65" customHeight="1" x14ac:dyDescent="0.25">
      <c r="A87" s="305"/>
      <c r="B87" s="506"/>
      <c r="C87" s="506"/>
      <c r="D87" s="38"/>
      <c r="E87" s="517"/>
      <c r="F87" s="518"/>
      <c r="G87" s="28"/>
      <c r="H87" s="285"/>
      <c r="I87" s="285"/>
      <c r="J87" s="287"/>
      <c r="K87" s="286"/>
      <c r="L87" s="285"/>
      <c r="M87" s="278"/>
      <c r="N87" s="279"/>
      <c r="O87" s="280"/>
      <c r="P87" s="65"/>
      <c r="Q87" s="253"/>
      <c r="R87" s="255"/>
      <c r="S87" s="255"/>
      <c r="T87" s="295"/>
      <c r="U87" s="504" t="str">
        <f t="shared" si="2"/>
        <v/>
      </c>
      <c r="V87" s="505"/>
      <c r="W87" s="505"/>
      <c r="X87" s="304">
        <f>COUNTIF(P87, {"*/*"})</f>
        <v>0</v>
      </c>
      <c r="Y87" s="304">
        <f>COUNTIF(P87, {"*-*"})</f>
        <v>0</v>
      </c>
    </row>
    <row r="88" spans="1:25" ht="15" customHeight="1" x14ac:dyDescent="0.25">
      <c r="A88" s="305"/>
      <c r="B88" s="506"/>
      <c r="C88" s="506"/>
      <c r="D88" s="38"/>
      <c r="E88" s="517"/>
      <c r="F88" s="518"/>
      <c r="G88" s="28"/>
      <c r="H88" s="285"/>
      <c r="I88" s="285"/>
      <c r="J88" s="287"/>
      <c r="K88" s="286"/>
      <c r="L88" s="285"/>
      <c r="M88" s="278"/>
      <c r="N88" s="279"/>
      <c r="O88" s="280"/>
      <c r="P88" s="65"/>
      <c r="Q88" s="253"/>
      <c r="R88" s="255"/>
      <c r="S88" s="255"/>
      <c r="T88" s="295"/>
      <c r="U88" s="504" t="str">
        <f t="shared" si="2"/>
        <v/>
      </c>
      <c r="V88" s="505"/>
      <c r="W88" s="505"/>
      <c r="X88" s="304">
        <f>COUNTIF(P88, {"*/*"})</f>
        <v>0</v>
      </c>
      <c r="Y88" s="304">
        <f>COUNTIF(P88, {"*-*"})</f>
        <v>0</v>
      </c>
    </row>
    <row r="89" spans="1:25" ht="15" customHeight="1" x14ac:dyDescent="0.25">
      <c r="A89" s="305"/>
      <c r="B89" s="506"/>
      <c r="C89" s="506"/>
      <c r="D89" s="38"/>
      <c r="E89" s="517"/>
      <c r="F89" s="518"/>
      <c r="G89" s="28"/>
      <c r="H89" s="285"/>
      <c r="I89" s="285"/>
      <c r="J89" s="287"/>
      <c r="K89" s="286"/>
      <c r="L89" s="285"/>
      <c r="M89" s="278"/>
      <c r="N89" s="279"/>
      <c r="O89" s="280"/>
      <c r="P89" s="65"/>
      <c r="Q89" s="253"/>
      <c r="R89" s="255"/>
      <c r="S89" s="255"/>
      <c r="T89" s="295"/>
      <c r="U89" s="504" t="str">
        <f t="shared" si="2"/>
        <v/>
      </c>
      <c r="V89" s="505"/>
      <c r="W89" s="505"/>
      <c r="X89" s="304">
        <f>COUNTIF(P89, {"*/*"})</f>
        <v>0</v>
      </c>
      <c r="Y89" s="304">
        <f>COUNTIF(P89, {"*-*"})</f>
        <v>0</v>
      </c>
    </row>
    <row r="90" spans="1:25" ht="15.65" customHeight="1" x14ac:dyDescent="0.25">
      <c r="A90" s="305"/>
      <c r="B90" s="506"/>
      <c r="C90" s="506"/>
      <c r="D90" s="38"/>
      <c r="E90" s="517"/>
      <c r="F90" s="518"/>
      <c r="G90" s="28"/>
      <c r="H90" s="285"/>
      <c r="I90" s="285"/>
      <c r="J90" s="287"/>
      <c r="K90" s="286"/>
      <c r="L90" s="285"/>
      <c r="M90" s="278"/>
      <c r="N90" s="279"/>
      <c r="O90" s="280"/>
      <c r="P90" s="65"/>
      <c r="Q90" s="253"/>
      <c r="R90" s="255"/>
      <c r="S90" s="255"/>
      <c r="T90" s="295"/>
      <c r="U90" s="504" t="str">
        <f t="shared" si="2"/>
        <v/>
      </c>
      <c r="V90" s="505"/>
      <c r="W90" s="505"/>
      <c r="X90" s="304">
        <f>COUNTIF(P90, {"*/*"})</f>
        <v>0</v>
      </c>
      <c r="Y90" s="304">
        <f>COUNTIF(P90, {"*-*"})</f>
        <v>0</v>
      </c>
    </row>
    <row r="91" spans="1:25" ht="15.65" customHeight="1" x14ac:dyDescent="0.25">
      <c r="A91" s="305"/>
      <c r="B91" s="506"/>
      <c r="C91" s="506"/>
      <c r="D91" s="38"/>
      <c r="E91" s="517"/>
      <c r="F91" s="518"/>
      <c r="G91" s="28"/>
      <c r="H91" s="285"/>
      <c r="I91" s="285"/>
      <c r="J91" s="287"/>
      <c r="K91" s="286"/>
      <c r="L91" s="285"/>
      <c r="M91" s="278"/>
      <c r="N91" s="279"/>
      <c r="O91" s="280"/>
      <c r="P91" s="65"/>
      <c r="Q91" s="253"/>
      <c r="R91" s="255"/>
      <c r="S91" s="255"/>
      <c r="T91" s="295"/>
      <c r="U91" s="504" t="str">
        <f t="shared" si="2"/>
        <v/>
      </c>
      <c r="V91" s="505"/>
      <c r="W91" s="505"/>
      <c r="X91" s="304">
        <f>COUNTIF(P91, {"*/*"})</f>
        <v>0</v>
      </c>
      <c r="Y91" s="304">
        <f>COUNTIF(P91, {"*-*"})</f>
        <v>0</v>
      </c>
    </row>
    <row r="92" spans="1:25" ht="15.65" customHeight="1" x14ac:dyDescent="0.25">
      <c r="A92" s="305"/>
      <c r="B92" s="506"/>
      <c r="C92" s="506"/>
      <c r="D92" s="38"/>
      <c r="E92" s="517"/>
      <c r="F92" s="518"/>
      <c r="G92" s="28"/>
      <c r="H92" s="285"/>
      <c r="I92" s="285"/>
      <c r="J92" s="287"/>
      <c r="K92" s="286"/>
      <c r="L92" s="285"/>
      <c r="M92" s="278"/>
      <c r="N92" s="279"/>
      <c r="O92" s="280"/>
      <c r="P92" s="65"/>
      <c r="Q92" s="253"/>
      <c r="R92" s="255"/>
      <c r="S92" s="255"/>
      <c r="T92" s="295"/>
      <c r="U92" s="504" t="str">
        <f t="shared" si="2"/>
        <v/>
      </c>
      <c r="V92" s="505"/>
      <c r="W92" s="505"/>
      <c r="X92" s="304">
        <f>COUNTIF(P92, {"*/*"})</f>
        <v>0</v>
      </c>
      <c r="Y92" s="304">
        <f>COUNTIF(P92, {"*-*"})</f>
        <v>0</v>
      </c>
    </row>
    <row r="93" spans="1:25" ht="15.65" customHeight="1" x14ac:dyDescent="0.25">
      <c r="A93" s="305"/>
      <c r="B93" s="506"/>
      <c r="C93" s="506"/>
      <c r="D93" s="38"/>
      <c r="E93" s="517"/>
      <c r="F93" s="518"/>
      <c r="G93" s="28"/>
      <c r="H93" s="285"/>
      <c r="I93" s="285"/>
      <c r="J93" s="287"/>
      <c r="K93" s="286"/>
      <c r="L93" s="285"/>
      <c r="M93" s="278"/>
      <c r="N93" s="279"/>
      <c r="O93" s="280"/>
      <c r="P93" s="65"/>
      <c r="Q93" s="253"/>
      <c r="R93" s="255"/>
      <c r="S93" s="255"/>
      <c r="T93" s="295"/>
      <c r="U93" s="504" t="str">
        <f t="shared" si="2"/>
        <v/>
      </c>
      <c r="V93" s="505"/>
      <c r="W93" s="505"/>
      <c r="X93" s="304">
        <f>COUNTIF(P93, {"*/*"})</f>
        <v>0</v>
      </c>
      <c r="Y93" s="304">
        <f>COUNTIF(P93, {"*-*"})</f>
        <v>0</v>
      </c>
    </row>
    <row r="94" spans="1:25" ht="15.65" customHeight="1" x14ac:dyDescent="0.25">
      <c r="A94" s="305"/>
      <c r="B94" s="506"/>
      <c r="C94" s="506"/>
      <c r="D94" s="38"/>
      <c r="E94" s="517"/>
      <c r="F94" s="518"/>
      <c r="G94" s="28"/>
      <c r="H94" s="285"/>
      <c r="I94" s="285"/>
      <c r="J94" s="287"/>
      <c r="K94" s="286"/>
      <c r="L94" s="285"/>
      <c r="M94" s="278"/>
      <c r="N94" s="279"/>
      <c r="O94" s="280"/>
      <c r="P94" s="65"/>
      <c r="Q94" s="253"/>
      <c r="R94" s="255"/>
      <c r="S94" s="255"/>
      <c r="T94" s="295"/>
      <c r="U94" s="504" t="str">
        <f t="shared" si="2"/>
        <v/>
      </c>
      <c r="V94" s="505"/>
      <c r="W94" s="505"/>
      <c r="X94" s="304">
        <f>COUNTIF(P94, {"*/*"})</f>
        <v>0</v>
      </c>
      <c r="Y94" s="304">
        <f>COUNTIF(P94, {"*-*"})</f>
        <v>0</v>
      </c>
    </row>
    <row r="95" spans="1:25" ht="15.65" customHeight="1" x14ac:dyDescent="0.25">
      <c r="A95" s="305"/>
      <c r="B95" s="506"/>
      <c r="C95" s="506"/>
      <c r="D95" s="38"/>
      <c r="E95" s="517"/>
      <c r="F95" s="518"/>
      <c r="G95" s="28"/>
      <c r="H95" s="285"/>
      <c r="I95" s="285"/>
      <c r="J95" s="287"/>
      <c r="K95" s="286"/>
      <c r="L95" s="285"/>
      <c r="M95" s="278"/>
      <c r="N95" s="279"/>
      <c r="O95" s="280"/>
      <c r="P95" s="65"/>
      <c r="Q95" s="253"/>
      <c r="R95" s="255"/>
      <c r="S95" s="255"/>
      <c r="T95" s="295"/>
      <c r="U95" s="504" t="str">
        <f t="shared" si="2"/>
        <v/>
      </c>
      <c r="V95" s="505"/>
      <c r="W95" s="505"/>
      <c r="X95" s="304">
        <f>COUNTIF(P95, {"*/*"})</f>
        <v>0</v>
      </c>
      <c r="Y95" s="304">
        <f>COUNTIF(P95, {"*-*"})</f>
        <v>0</v>
      </c>
    </row>
    <row r="96" spans="1:25" ht="15.65" customHeight="1" x14ac:dyDescent="0.25">
      <c r="A96" s="305"/>
      <c r="B96" s="506"/>
      <c r="C96" s="506"/>
      <c r="D96" s="38"/>
      <c r="E96" s="517"/>
      <c r="F96" s="518"/>
      <c r="G96" s="28"/>
      <c r="H96" s="285"/>
      <c r="I96" s="285"/>
      <c r="J96" s="287"/>
      <c r="K96" s="286"/>
      <c r="L96" s="285"/>
      <c r="M96" s="278"/>
      <c r="N96" s="279"/>
      <c r="O96" s="280"/>
      <c r="P96" s="65"/>
      <c r="Q96" s="253"/>
      <c r="R96" s="255"/>
      <c r="S96" s="255"/>
      <c r="T96" s="295"/>
      <c r="U96" s="504" t="str">
        <f t="shared" si="2"/>
        <v/>
      </c>
      <c r="V96" s="505"/>
      <c r="W96" s="505"/>
      <c r="X96" s="304">
        <f>COUNTIF(P96, {"*/*"})</f>
        <v>0</v>
      </c>
      <c r="Y96" s="304">
        <f>COUNTIF(P96, {"*-*"})</f>
        <v>0</v>
      </c>
    </row>
    <row r="97" spans="1:25" ht="15.65" customHeight="1" x14ac:dyDescent="0.25">
      <c r="A97" s="305"/>
      <c r="B97" s="506"/>
      <c r="C97" s="506"/>
      <c r="D97" s="38"/>
      <c r="E97" s="517"/>
      <c r="F97" s="518"/>
      <c r="G97" s="28"/>
      <c r="H97" s="285"/>
      <c r="I97" s="285"/>
      <c r="J97" s="287"/>
      <c r="K97" s="286"/>
      <c r="L97" s="285"/>
      <c r="M97" s="278"/>
      <c r="N97" s="279"/>
      <c r="O97" s="280"/>
      <c r="P97" s="65"/>
      <c r="Q97" s="253"/>
      <c r="R97" s="255"/>
      <c r="S97" s="255"/>
      <c r="T97" s="295"/>
      <c r="U97" s="504" t="str">
        <f t="shared" si="2"/>
        <v/>
      </c>
      <c r="V97" s="505"/>
      <c r="W97" s="505"/>
      <c r="X97" s="304">
        <f>COUNTIF(P97, {"*/*"})</f>
        <v>0</v>
      </c>
      <c r="Y97" s="304">
        <f>COUNTIF(P97, {"*-*"})</f>
        <v>0</v>
      </c>
    </row>
    <row r="98" spans="1:25" ht="15.65" customHeight="1" x14ac:dyDescent="0.25">
      <c r="A98" s="305"/>
      <c r="B98" s="506"/>
      <c r="C98" s="506"/>
      <c r="D98" s="38"/>
      <c r="E98" s="517"/>
      <c r="F98" s="518"/>
      <c r="G98" s="28"/>
      <c r="H98" s="285"/>
      <c r="I98" s="285"/>
      <c r="J98" s="287"/>
      <c r="K98" s="286"/>
      <c r="L98" s="285"/>
      <c r="M98" s="278"/>
      <c r="N98" s="279"/>
      <c r="O98" s="280"/>
      <c r="P98" s="65"/>
      <c r="Q98" s="253"/>
      <c r="R98" s="255"/>
      <c r="S98" s="255"/>
      <c r="T98" s="295"/>
      <c r="U98" s="504" t="str">
        <f t="shared" si="2"/>
        <v/>
      </c>
      <c r="V98" s="505"/>
      <c r="W98" s="505"/>
      <c r="X98" s="304">
        <f>COUNTIF(P98, {"*/*"})</f>
        <v>0</v>
      </c>
      <c r="Y98" s="304">
        <f>COUNTIF(P98, {"*-*"})</f>
        <v>0</v>
      </c>
    </row>
    <row r="99" spans="1:25" ht="15.65" customHeight="1" x14ac:dyDescent="0.25">
      <c r="A99" s="305"/>
      <c r="B99" s="506"/>
      <c r="C99" s="506"/>
      <c r="D99" s="38"/>
      <c r="E99" s="517"/>
      <c r="F99" s="518"/>
      <c r="G99" s="28"/>
      <c r="H99" s="285"/>
      <c r="I99" s="285"/>
      <c r="J99" s="287"/>
      <c r="K99" s="286"/>
      <c r="L99" s="285"/>
      <c r="M99" s="278"/>
      <c r="N99" s="279"/>
      <c r="O99" s="280"/>
      <c r="P99" s="65"/>
      <c r="Q99" s="253"/>
      <c r="R99" s="255"/>
      <c r="S99" s="255"/>
      <c r="T99" s="295"/>
      <c r="U99" s="504" t="str">
        <f t="shared" si="2"/>
        <v/>
      </c>
      <c r="V99" s="505"/>
      <c r="W99" s="505"/>
      <c r="X99" s="304">
        <f>COUNTIF(P99, {"*/*"})</f>
        <v>0</v>
      </c>
      <c r="Y99" s="304">
        <f>COUNTIF(P99, {"*-*"})</f>
        <v>0</v>
      </c>
    </row>
    <row r="100" spans="1:25" ht="15.65" customHeight="1" x14ac:dyDescent="0.25">
      <c r="A100" s="305"/>
      <c r="B100" s="506"/>
      <c r="C100" s="506"/>
      <c r="D100" s="38"/>
      <c r="E100" s="517"/>
      <c r="F100" s="518"/>
      <c r="G100" s="28"/>
      <c r="H100" s="285"/>
      <c r="I100" s="285"/>
      <c r="J100" s="287"/>
      <c r="K100" s="286"/>
      <c r="L100" s="285"/>
      <c r="M100" s="278"/>
      <c r="N100" s="279"/>
      <c r="O100" s="280"/>
      <c r="P100" s="65"/>
      <c r="Q100" s="253"/>
      <c r="R100" s="255"/>
      <c r="S100" s="255"/>
      <c r="T100" s="295"/>
      <c r="U100" s="504" t="str">
        <f t="shared" si="2"/>
        <v/>
      </c>
      <c r="V100" s="505"/>
      <c r="W100" s="505"/>
      <c r="X100" s="304">
        <f>COUNTIF(P100, {"*/*"})</f>
        <v>0</v>
      </c>
      <c r="Y100" s="304">
        <f>COUNTIF(P100, {"*-*"})</f>
        <v>0</v>
      </c>
    </row>
    <row r="101" spans="1:25" ht="15.65" customHeight="1" x14ac:dyDescent="0.25">
      <c r="A101" s="305"/>
      <c r="B101" s="506"/>
      <c r="C101" s="506"/>
      <c r="D101" s="38"/>
      <c r="E101" s="517"/>
      <c r="F101" s="518"/>
      <c r="G101" s="28"/>
      <c r="H101" s="285"/>
      <c r="I101" s="285"/>
      <c r="J101" s="287"/>
      <c r="K101" s="286"/>
      <c r="L101" s="285"/>
      <c r="M101" s="278"/>
      <c r="N101" s="279"/>
      <c r="O101" s="280"/>
      <c r="P101" s="65"/>
      <c r="Q101" s="253"/>
      <c r="R101" s="255"/>
      <c r="S101" s="255"/>
      <c r="T101" s="295"/>
      <c r="U101" s="504" t="str">
        <f t="shared" si="2"/>
        <v/>
      </c>
      <c r="V101" s="505"/>
      <c r="W101" s="505"/>
      <c r="X101" s="304">
        <f>COUNTIF(P101, {"*/*"})</f>
        <v>0</v>
      </c>
      <c r="Y101" s="304">
        <f>COUNTIF(P101, {"*-*"})</f>
        <v>0</v>
      </c>
    </row>
    <row r="102" spans="1:25" ht="15.65" customHeight="1" x14ac:dyDescent="0.25">
      <c r="A102" s="305"/>
      <c r="B102" s="506"/>
      <c r="C102" s="506"/>
      <c r="D102" s="38"/>
      <c r="E102" s="517"/>
      <c r="F102" s="518"/>
      <c r="G102" s="28"/>
      <c r="H102" s="285"/>
      <c r="I102" s="285"/>
      <c r="J102" s="287"/>
      <c r="K102" s="286"/>
      <c r="L102" s="285"/>
      <c r="M102" s="278"/>
      <c r="N102" s="279"/>
      <c r="O102" s="280"/>
      <c r="P102" s="65"/>
      <c r="Q102" s="253"/>
      <c r="R102" s="255"/>
      <c r="S102" s="255"/>
      <c r="T102" s="295"/>
      <c r="U102" s="504" t="str">
        <f t="shared" si="2"/>
        <v/>
      </c>
      <c r="V102" s="505"/>
      <c r="W102" s="505"/>
      <c r="X102" s="304">
        <f>COUNTIF(P102, {"*/*"})</f>
        <v>0</v>
      </c>
      <c r="Y102" s="304">
        <f>COUNTIF(P102, {"*-*"})</f>
        <v>0</v>
      </c>
    </row>
    <row r="103" spans="1:25" ht="15.65" customHeight="1" x14ac:dyDescent="0.25">
      <c r="A103" s="305"/>
      <c r="B103" s="506"/>
      <c r="C103" s="506"/>
      <c r="D103" s="38"/>
      <c r="E103" s="517"/>
      <c r="F103" s="518"/>
      <c r="G103" s="28"/>
      <c r="H103" s="285"/>
      <c r="I103" s="285"/>
      <c r="J103" s="287"/>
      <c r="K103" s="286"/>
      <c r="L103" s="285"/>
      <c r="M103" s="278"/>
      <c r="N103" s="279"/>
      <c r="O103" s="280"/>
      <c r="P103" s="65"/>
      <c r="Q103" s="253"/>
      <c r="R103" s="255"/>
      <c r="S103" s="255"/>
      <c r="T103" s="295"/>
      <c r="U103" s="504" t="str">
        <f t="shared" si="2"/>
        <v/>
      </c>
      <c r="V103" s="505"/>
      <c r="W103" s="505"/>
      <c r="X103" s="304">
        <f>COUNTIF(P103, {"*/*"})</f>
        <v>0</v>
      </c>
      <c r="Y103" s="304">
        <f>COUNTIF(P103, {"*-*"})</f>
        <v>0</v>
      </c>
    </row>
    <row r="104" spans="1:25" ht="15.65" customHeight="1" x14ac:dyDescent="0.25">
      <c r="A104" s="305"/>
      <c r="B104" s="506"/>
      <c r="C104" s="506"/>
      <c r="D104" s="38"/>
      <c r="E104" s="517"/>
      <c r="F104" s="518"/>
      <c r="G104" s="28"/>
      <c r="H104" s="285"/>
      <c r="I104" s="285"/>
      <c r="J104" s="287"/>
      <c r="K104" s="286"/>
      <c r="L104" s="285"/>
      <c r="M104" s="278"/>
      <c r="N104" s="279"/>
      <c r="O104" s="280"/>
      <c r="P104" s="65"/>
      <c r="Q104" s="253"/>
      <c r="R104" s="255"/>
      <c r="S104" s="255"/>
      <c r="T104" s="295"/>
      <c r="U104" s="504" t="str">
        <f t="shared" si="2"/>
        <v/>
      </c>
      <c r="V104" s="505"/>
      <c r="W104" s="505"/>
      <c r="X104" s="304">
        <f>COUNTIF(P104, {"*/*"})</f>
        <v>0</v>
      </c>
      <c r="Y104" s="304">
        <f>COUNTIF(P104, {"*-*"})</f>
        <v>0</v>
      </c>
    </row>
    <row r="105" spans="1:25" ht="15.65" customHeight="1" x14ac:dyDescent="0.25">
      <c r="A105" s="305"/>
      <c r="B105" s="506"/>
      <c r="C105" s="506"/>
      <c r="D105" s="38"/>
      <c r="E105" s="517"/>
      <c r="F105" s="518"/>
      <c r="G105" s="28"/>
      <c r="H105" s="285"/>
      <c r="I105" s="285"/>
      <c r="J105" s="287"/>
      <c r="K105" s="286"/>
      <c r="L105" s="285"/>
      <c r="M105" s="278"/>
      <c r="N105" s="279"/>
      <c r="O105" s="280"/>
      <c r="P105" s="65"/>
      <c r="Q105" s="253"/>
      <c r="R105" s="255"/>
      <c r="S105" s="255"/>
      <c r="T105" s="295"/>
      <c r="U105" s="504" t="str">
        <f t="shared" si="2"/>
        <v/>
      </c>
      <c r="V105" s="505"/>
      <c r="W105" s="505"/>
      <c r="X105" s="304">
        <f>COUNTIF(P105, {"*/*"})</f>
        <v>0</v>
      </c>
      <c r="Y105" s="304">
        <f>COUNTIF(P105, {"*-*"})</f>
        <v>0</v>
      </c>
    </row>
    <row r="106" spans="1:25" ht="15.65" customHeight="1" x14ac:dyDescent="0.25">
      <c r="A106" s="305"/>
      <c r="B106" s="506"/>
      <c r="C106" s="506"/>
      <c r="D106" s="38"/>
      <c r="E106" s="517"/>
      <c r="F106" s="518"/>
      <c r="G106" s="28"/>
      <c r="H106" s="285"/>
      <c r="I106" s="285"/>
      <c r="J106" s="287"/>
      <c r="K106" s="286"/>
      <c r="L106" s="285"/>
      <c r="M106" s="278"/>
      <c r="N106" s="279"/>
      <c r="O106" s="280"/>
      <c r="P106" s="65"/>
      <c r="Q106" s="253"/>
      <c r="R106" s="255"/>
      <c r="S106" s="255"/>
      <c r="T106" s="295"/>
      <c r="U106" s="504" t="str">
        <f t="shared" si="2"/>
        <v/>
      </c>
      <c r="V106" s="505"/>
      <c r="W106" s="505"/>
      <c r="X106" s="304">
        <f>COUNTIF(P106, {"*/*"})</f>
        <v>0</v>
      </c>
      <c r="Y106" s="304">
        <f>COUNTIF(P106, {"*-*"})</f>
        <v>0</v>
      </c>
    </row>
    <row r="107" spans="1:25" ht="15.65" customHeight="1" x14ac:dyDescent="0.25">
      <c r="A107" s="305"/>
      <c r="B107" s="506"/>
      <c r="C107" s="506"/>
      <c r="D107" s="38"/>
      <c r="E107" s="517"/>
      <c r="F107" s="518"/>
      <c r="G107" s="28"/>
      <c r="H107" s="285"/>
      <c r="I107" s="285"/>
      <c r="J107" s="287"/>
      <c r="K107" s="286"/>
      <c r="L107" s="285"/>
      <c r="M107" s="278"/>
      <c r="N107" s="279"/>
      <c r="O107" s="280"/>
      <c r="P107" s="65"/>
      <c r="Q107" s="253"/>
      <c r="R107" s="255"/>
      <c r="S107" s="255"/>
      <c r="T107" s="295"/>
      <c r="U107" s="504" t="str">
        <f t="shared" si="2"/>
        <v/>
      </c>
      <c r="V107" s="505"/>
      <c r="W107" s="505"/>
      <c r="X107" s="304">
        <f>COUNTIF(P107, {"*/*"})</f>
        <v>0</v>
      </c>
      <c r="Y107" s="304">
        <f>COUNTIF(P107, {"*-*"})</f>
        <v>0</v>
      </c>
    </row>
    <row r="108" spans="1:25" ht="15.65" customHeight="1" x14ac:dyDescent="0.25">
      <c r="A108" s="305"/>
      <c r="B108" s="506"/>
      <c r="C108" s="506"/>
      <c r="D108" s="38"/>
      <c r="E108" s="517"/>
      <c r="F108" s="518"/>
      <c r="G108" s="28"/>
      <c r="H108" s="285"/>
      <c r="I108" s="285"/>
      <c r="J108" s="287"/>
      <c r="K108" s="286"/>
      <c r="L108" s="285"/>
      <c r="M108" s="278"/>
      <c r="N108" s="279"/>
      <c r="O108" s="280"/>
      <c r="P108" s="65"/>
      <c r="Q108" s="253"/>
      <c r="R108" s="255"/>
      <c r="S108" s="255"/>
      <c r="T108" s="295"/>
      <c r="U108" s="504" t="str">
        <f t="shared" si="2"/>
        <v/>
      </c>
      <c r="V108" s="505"/>
      <c r="W108" s="505"/>
      <c r="X108" s="304">
        <f>COUNTIF(P108, {"*/*"})</f>
        <v>0</v>
      </c>
      <c r="Y108" s="304">
        <f>COUNTIF(P108, {"*-*"})</f>
        <v>0</v>
      </c>
    </row>
    <row r="109" spans="1:25" ht="15.65" customHeight="1" x14ac:dyDescent="0.25">
      <c r="A109" s="305"/>
      <c r="B109" s="506"/>
      <c r="C109" s="506"/>
      <c r="D109" s="38"/>
      <c r="E109" s="517"/>
      <c r="F109" s="518"/>
      <c r="G109" s="28"/>
      <c r="H109" s="285"/>
      <c r="I109" s="285"/>
      <c r="J109" s="287"/>
      <c r="K109" s="286"/>
      <c r="L109" s="285"/>
      <c r="M109" s="278"/>
      <c r="N109" s="279"/>
      <c r="O109" s="280"/>
      <c r="P109" s="65"/>
      <c r="Q109" s="253"/>
      <c r="R109" s="255"/>
      <c r="S109" s="255"/>
      <c r="T109" s="295"/>
      <c r="U109" s="504" t="str">
        <f t="shared" si="2"/>
        <v/>
      </c>
      <c r="V109" s="505"/>
      <c r="W109" s="505"/>
      <c r="X109" s="304">
        <f>COUNTIF(P109, {"*/*"})</f>
        <v>0</v>
      </c>
      <c r="Y109" s="304">
        <f>COUNTIF(P109, {"*-*"})</f>
        <v>0</v>
      </c>
    </row>
    <row r="110" spans="1:25" ht="15.65" customHeight="1" x14ac:dyDescent="0.25">
      <c r="A110" s="305"/>
      <c r="B110" s="506"/>
      <c r="C110" s="506"/>
      <c r="D110" s="38"/>
      <c r="E110" s="517"/>
      <c r="F110" s="518"/>
      <c r="G110" s="28"/>
      <c r="H110" s="285"/>
      <c r="I110" s="285"/>
      <c r="J110" s="287"/>
      <c r="K110" s="286"/>
      <c r="L110" s="285"/>
      <c r="M110" s="278"/>
      <c r="N110" s="279"/>
      <c r="O110" s="280"/>
      <c r="P110" s="65"/>
      <c r="Q110" s="253"/>
      <c r="R110" s="255"/>
      <c r="S110" s="255"/>
      <c r="T110" s="295"/>
      <c r="U110" s="504" t="str">
        <f t="shared" si="2"/>
        <v/>
      </c>
      <c r="V110" s="505"/>
      <c r="W110" s="505"/>
      <c r="X110" s="304">
        <f>COUNTIF(P110, {"*/*"})</f>
        <v>0</v>
      </c>
      <c r="Y110" s="304">
        <f>COUNTIF(P110, {"*-*"})</f>
        <v>0</v>
      </c>
    </row>
    <row r="111" spans="1:25" ht="15.65" customHeight="1" x14ac:dyDescent="0.25">
      <c r="A111" s="305"/>
      <c r="B111" s="506"/>
      <c r="C111" s="506"/>
      <c r="D111" s="38"/>
      <c r="E111" s="517"/>
      <c r="F111" s="518"/>
      <c r="G111" s="28"/>
      <c r="H111" s="285"/>
      <c r="I111" s="285"/>
      <c r="J111" s="287"/>
      <c r="K111" s="286"/>
      <c r="L111" s="285"/>
      <c r="M111" s="278"/>
      <c r="N111" s="279"/>
      <c r="O111" s="280"/>
      <c r="P111" s="65"/>
      <c r="Q111" s="253"/>
      <c r="R111" s="255"/>
      <c r="S111" s="255"/>
      <c r="T111" s="295"/>
      <c r="U111" s="504" t="str">
        <f t="shared" si="2"/>
        <v/>
      </c>
      <c r="V111" s="505"/>
      <c r="W111" s="505"/>
      <c r="X111" s="304">
        <f>COUNTIF(P111, {"*/*"})</f>
        <v>0</v>
      </c>
      <c r="Y111" s="304">
        <f>COUNTIF(P111, {"*-*"})</f>
        <v>0</v>
      </c>
    </row>
    <row r="112" spans="1:25" ht="15.65" customHeight="1" x14ac:dyDescent="0.25">
      <c r="A112" s="305"/>
      <c r="B112" s="506"/>
      <c r="C112" s="506"/>
      <c r="D112" s="38"/>
      <c r="E112" s="517"/>
      <c r="F112" s="518"/>
      <c r="G112" s="28"/>
      <c r="H112" s="285"/>
      <c r="I112" s="285"/>
      <c r="J112" s="287"/>
      <c r="K112" s="286"/>
      <c r="L112" s="285"/>
      <c r="M112" s="278"/>
      <c r="N112" s="279"/>
      <c r="O112" s="280"/>
      <c r="P112" s="65"/>
      <c r="Q112" s="253"/>
      <c r="R112" s="255"/>
      <c r="S112" s="255"/>
      <c r="T112" s="295"/>
      <c r="U112" s="504" t="str">
        <f t="shared" si="2"/>
        <v/>
      </c>
      <c r="V112" s="505"/>
      <c r="W112" s="505"/>
      <c r="X112" s="304">
        <f>COUNTIF(P112, {"*/*"})</f>
        <v>0</v>
      </c>
      <c r="Y112" s="304">
        <f>COUNTIF(P112, {"*-*"})</f>
        <v>0</v>
      </c>
    </row>
    <row r="113" spans="1:25" ht="15.65" customHeight="1" x14ac:dyDescent="0.25">
      <c r="A113" s="305"/>
      <c r="B113" s="506"/>
      <c r="C113" s="506"/>
      <c r="D113" s="38"/>
      <c r="E113" s="517"/>
      <c r="F113" s="518"/>
      <c r="G113" s="28"/>
      <c r="H113" s="285"/>
      <c r="I113" s="285"/>
      <c r="J113" s="287"/>
      <c r="K113" s="286"/>
      <c r="L113" s="285"/>
      <c r="M113" s="278"/>
      <c r="N113" s="279"/>
      <c r="O113" s="280"/>
      <c r="P113" s="65"/>
      <c r="Q113" s="253"/>
      <c r="R113" s="255"/>
      <c r="S113" s="255"/>
      <c r="T113" s="295"/>
      <c r="U113" s="504" t="str">
        <f t="shared" si="2"/>
        <v/>
      </c>
      <c r="V113" s="505"/>
      <c r="W113" s="505"/>
      <c r="X113" s="304">
        <f>COUNTIF(P113, {"*/*"})</f>
        <v>0</v>
      </c>
      <c r="Y113" s="304">
        <f>COUNTIF(P113, {"*-*"})</f>
        <v>0</v>
      </c>
    </row>
    <row r="114" spans="1:25" ht="15.65" customHeight="1" x14ac:dyDescent="0.25">
      <c r="A114" s="305"/>
      <c r="B114" s="506"/>
      <c r="C114" s="506"/>
      <c r="D114" s="38"/>
      <c r="E114" s="517"/>
      <c r="F114" s="518"/>
      <c r="G114" s="28"/>
      <c r="H114" s="285"/>
      <c r="I114" s="285"/>
      <c r="J114" s="287"/>
      <c r="K114" s="286"/>
      <c r="L114" s="285"/>
      <c r="M114" s="278"/>
      <c r="N114" s="279"/>
      <c r="O114" s="280"/>
      <c r="P114" s="65"/>
      <c r="Q114" s="253"/>
      <c r="R114" s="255"/>
      <c r="S114" s="255"/>
      <c r="T114" s="295"/>
      <c r="U114" s="504" t="str">
        <f t="shared" si="2"/>
        <v/>
      </c>
      <c r="V114" s="505"/>
      <c r="W114" s="505"/>
      <c r="X114" s="304">
        <f>COUNTIF(P114, {"*/*"})</f>
        <v>0</v>
      </c>
      <c r="Y114" s="304">
        <f>COUNTIF(P114, {"*-*"})</f>
        <v>0</v>
      </c>
    </row>
    <row r="115" spans="1:25" ht="15.65" customHeight="1" x14ac:dyDescent="0.25">
      <c r="A115" s="305"/>
      <c r="B115" s="506"/>
      <c r="C115" s="506"/>
      <c r="D115" s="38"/>
      <c r="E115" s="517"/>
      <c r="F115" s="518"/>
      <c r="G115" s="28"/>
      <c r="H115" s="285"/>
      <c r="I115" s="285"/>
      <c r="J115" s="287"/>
      <c r="K115" s="286"/>
      <c r="L115" s="285"/>
      <c r="M115" s="278"/>
      <c r="N115" s="279"/>
      <c r="O115" s="280"/>
      <c r="P115" s="65"/>
      <c r="Q115" s="253"/>
      <c r="R115" s="255"/>
      <c r="S115" s="255"/>
      <c r="T115" s="295"/>
      <c r="U115" s="504" t="str">
        <f t="shared" ref="U115:U144" si="3">IF(X115+Y115&gt;0,"KUN EN VÆRDI PR. RÆKKE","")</f>
        <v/>
      </c>
      <c r="V115" s="505"/>
      <c r="W115" s="505"/>
      <c r="X115" s="304">
        <f>COUNTIF(P115, {"*/*"})</f>
        <v>0</v>
      </c>
      <c r="Y115" s="304">
        <f>COUNTIF(P115, {"*-*"})</f>
        <v>0</v>
      </c>
    </row>
    <row r="116" spans="1:25" ht="15.65" customHeight="1" x14ac:dyDescent="0.25">
      <c r="A116" s="305"/>
      <c r="B116" s="506"/>
      <c r="C116" s="506"/>
      <c r="D116" s="38"/>
      <c r="E116" s="517"/>
      <c r="F116" s="518"/>
      <c r="G116" s="28"/>
      <c r="H116" s="285"/>
      <c r="I116" s="285"/>
      <c r="J116" s="287"/>
      <c r="K116" s="286"/>
      <c r="L116" s="285"/>
      <c r="M116" s="278"/>
      <c r="N116" s="279"/>
      <c r="O116" s="280"/>
      <c r="P116" s="65"/>
      <c r="Q116" s="253"/>
      <c r="R116" s="255"/>
      <c r="S116" s="255"/>
      <c r="T116" s="295"/>
      <c r="U116" s="504" t="str">
        <f t="shared" si="3"/>
        <v/>
      </c>
      <c r="V116" s="505"/>
      <c r="W116" s="505"/>
      <c r="X116" s="304">
        <f>COUNTIF(P116, {"*/*"})</f>
        <v>0</v>
      </c>
      <c r="Y116" s="304">
        <f>COUNTIF(P116, {"*-*"})</f>
        <v>0</v>
      </c>
    </row>
    <row r="117" spans="1:25" ht="15.65" customHeight="1" x14ac:dyDescent="0.25">
      <c r="A117" s="305"/>
      <c r="B117" s="506"/>
      <c r="C117" s="506"/>
      <c r="D117" s="38"/>
      <c r="E117" s="517"/>
      <c r="F117" s="518"/>
      <c r="G117" s="28"/>
      <c r="H117" s="285"/>
      <c r="I117" s="285"/>
      <c r="J117" s="287"/>
      <c r="K117" s="286"/>
      <c r="L117" s="285"/>
      <c r="M117" s="278"/>
      <c r="N117" s="279"/>
      <c r="O117" s="280"/>
      <c r="P117" s="65"/>
      <c r="Q117" s="253"/>
      <c r="R117" s="255"/>
      <c r="S117" s="255"/>
      <c r="T117" s="295"/>
      <c r="U117" s="504" t="str">
        <f t="shared" si="3"/>
        <v/>
      </c>
      <c r="V117" s="505"/>
      <c r="W117" s="505"/>
      <c r="X117" s="304">
        <f>COUNTIF(P117, {"*/*"})</f>
        <v>0</v>
      </c>
      <c r="Y117" s="304">
        <f>COUNTIF(P117, {"*-*"})</f>
        <v>0</v>
      </c>
    </row>
    <row r="118" spans="1:25" ht="15.65" customHeight="1" x14ac:dyDescent="0.25">
      <c r="A118" s="305"/>
      <c r="B118" s="506"/>
      <c r="C118" s="506"/>
      <c r="D118" s="38"/>
      <c r="E118" s="517"/>
      <c r="F118" s="518"/>
      <c r="G118" s="28"/>
      <c r="H118" s="285"/>
      <c r="I118" s="285"/>
      <c r="J118" s="287"/>
      <c r="K118" s="286"/>
      <c r="L118" s="285"/>
      <c r="M118" s="278"/>
      <c r="N118" s="279"/>
      <c r="O118" s="280"/>
      <c r="P118" s="65"/>
      <c r="Q118" s="253"/>
      <c r="R118" s="255"/>
      <c r="S118" s="255"/>
      <c r="T118" s="295"/>
      <c r="U118" s="504" t="str">
        <f t="shared" si="3"/>
        <v/>
      </c>
      <c r="V118" s="505"/>
      <c r="W118" s="505"/>
      <c r="X118" s="304">
        <f>COUNTIF(P118, {"*/*"})</f>
        <v>0</v>
      </c>
      <c r="Y118" s="304">
        <f>COUNTIF(P118, {"*-*"})</f>
        <v>0</v>
      </c>
    </row>
    <row r="119" spans="1:25" ht="15.65" customHeight="1" x14ac:dyDescent="0.25">
      <c r="A119" s="305"/>
      <c r="B119" s="506"/>
      <c r="C119" s="506"/>
      <c r="D119" s="38"/>
      <c r="E119" s="517"/>
      <c r="F119" s="518"/>
      <c r="G119" s="28"/>
      <c r="H119" s="285"/>
      <c r="I119" s="285"/>
      <c r="J119" s="287"/>
      <c r="K119" s="286"/>
      <c r="L119" s="285"/>
      <c r="M119" s="278"/>
      <c r="N119" s="279"/>
      <c r="O119" s="280"/>
      <c r="P119" s="65"/>
      <c r="Q119" s="253"/>
      <c r="R119" s="255"/>
      <c r="S119" s="255"/>
      <c r="T119" s="295"/>
      <c r="U119" s="504" t="str">
        <f t="shared" si="3"/>
        <v/>
      </c>
      <c r="V119" s="505"/>
      <c r="W119" s="505"/>
      <c r="X119" s="304">
        <f>COUNTIF(P119, {"*/*"})</f>
        <v>0</v>
      </c>
      <c r="Y119" s="304">
        <f>COUNTIF(P119, {"*-*"})</f>
        <v>0</v>
      </c>
    </row>
    <row r="120" spans="1:25" ht="15.65" customHeight="1" x14ac:dyDescent="0.25">
      <c r="A120" s="305"/>
      <c r="B120" s="506"/>
      <c r="C120" s="506"/>
      <c r="D120" s="38"/>
      <c r="E120" s="517"/>
      <c r="F120" s="518"/>
      <c r="G120" s="28"/>
      <c r="H120" s="285"/>
      <c r="I120" s="285"/>
      <c r="J120" s="287"/>
      <c r="K120" s="286"/>
      <c r="L120" s="285"/>
      <c r="M120" s="278"/>
      <c r="N120" s="279"/>
      <c r="O120" s="280"/>
      <c r="P120" s="65"/>
      <c r="Q120" s="253"/>
      <c r="R120" s="255"/>
      <c r="S120" s="255"/>
      <c r="T120" s="295"/>
      <c r="U120" s="504" t="str">
        <f t="shared" si="3"/>
        <v/>
      </c>
      <c r="V120" s="505"/>
      <c r="W120" s="505"/>
      <c r="X120" s="304">
        <f>COUNTIF(P120, {"*/*"})</f>
        <v>0</v>
      </c>
      <c r="Y120" s="304">
        <f>COUNTIF(P120, {"*-*"})</f>
        <v>0</v>
      </c>
    </row>
    <row r="121" spans="1:25" ht="15" customHeight="1" x14ac:dyDescent="0.25">
      <c r="A121" s="305"/>
      <c r="B121" s="506"/>
      <c r="C121" s="506"/>
      <c r="D121" s="38"/>
      <c r="E121" s="517"/>
      <c r="F121" s="518"/>
      <c r="G121" s="28"/>
      <c r="H121" s="285"/>
      <c r="I121" s="285"/>
      <c r="J121" s="287"/>
      <c r="K121" s="286"/>
      <c r="L121" s="285"/>
      <c r="M121" s="278"/>
      <c r="N121" s="279"/>
      <c r="O121" s="280"/>
      <c r="P121" s="65"/>
      <c r="Q121" s="253"/>
      <c r="R121" s="255"/>
      <c r="S121" s="255"/>
      <c r="T121" s="295"/>
      <c r="U121" s="504" t="str">
        <f t="shared" si="3"/>
        <v/>
      </c>
      <c r="V121" s="505"/>
      <c r="W121" s="505"/>
      <c r="X121" s="304">
        <f>COUNTIF(P121, {"*/*"})</f>
        <v>0</v>
      </c>
      <c r="Y121" s="304">
        <f>COUNTIF(P121, {"*-*"})</f>
        <v>0</v>
      </c>
    </row>
    <row r="122" spans="1:25" ht="15" customHeight="1" x14ac:dyDescent="0.25">
      <c r="A122" s="305"/>
      <c r="B122" s="506"/>
      <c r="C122" s="506"/>
      <c r="D122" s="38"/>
      <c r="E122" s="517"/>
      <c r="F122" s="518"/>
      <c r="G122" s="28"/>
      <c r="H122" s="285"/>
      <c r="I122" s="285"/>
      <c r="J122" s="287"/>
      <c r="K122" s="286"/>
      <c r="L122" s="285"/>
      <c r="M122" s="278"/>
      <c r="N122" s="279"/>
      <c r="O122" s="280"/>
      <c r="P122" s="65"/>
      <c r="Q122" s="253"/>
      <c r="R122" s="255"/>
      <c r="S122" s="255"/>
      <c r="T122" s="295"/>
      <c r="U122" s="504" t="str">
        <f t="shared" si="3"/>
        <v/>
      </c>
      <c r="V122" s="505"/>
      <c r="W122" s="505"/>
      <c r="X122" s="304">
        <f>COUNTIF(P122, {"*/*"})</f>
        <v>0</v>
      </c>
      <c r="Y122" s="304">
        <f>COUNTIF(P122, {"*-*"})</f>
        <v>0</v>
      </c>
    </row>
    <row r="123" spans="1:25" ht="15.65" customHeight="1" x14ac:dyDescent="0.25">
      <c r="A123" s="305"/>
      <c r="B123" s="506"/>
      <c r="C123" s="506"/>
      <c r="D123" s="38"/>
      <c r="E123" s="517"/>
      <c r="F123" s="518"/>
      <c r="G123" s="28"/>
      <c r="H123" s="285"/>
      <c r="I123" s="285"/>
      <c r="J123" s="287"/>
      <c r="K123" s="286"/>
      <c r="L123" s="285"/>
      <c r="M123" s="278"/>
      <c r="N123" s="279"/>
      <c r="O123" s="280"/>
      <c r="P123" s="65"/>
      <c r="Q123" s="253"/>
      <c r="R123" s="255"/>
      <c r="S123" s="255"/>
      <c r="T123" s="295"/>
      <c r="U123" s="504" t="str">
        <f t="shared" si="3"/>
        <v/>
      </c>
      <c r="V123" s="505"/>
      <c r="W123" s="505"/>
      <c r="X123" s="304">
        <f>COUNTIF(P123, {"*/*"})</f>
        <v>0</v>
      </c>
      <c r="Y123" s="304">
        <f>COUNTIF(P123, {"*-*"})</f>
        <v>0</v>
      </c>
    </row>
    <row r="124" spans="1:25" ht="15.65" customHeight="1" x14ac:dyDescent="0.25">
      <c r="A124" s="305"/>
      <c r="B124" s="506"/>
      <c r="C124" s="506"/>
      <c r="D124" s="38"/>
      <c r="E124" s="517"/>
      <c r="F124" s="518"/>
      <c r="G124" s="28"/>
      <c r="H124" s="285"/>
      <c r="I124" s="285"/>
      <c r="J124" s="287"/>
      <c r="K124" s="286"/>
      <c r="L124" s="285"/>
      <c r="M124" s="278"/>
      <c r="N124" s="279"/>
      <c r="O124" s="280"/>
      <c r="P124" s="65"/>
      <c r="Q124" s="253"/>
      <c r="R124" s="255"/>
      <c r="S124" s="255"/>
      <c r="T124" s="295"/>
      <c r="U124" s="504" t="str">
        <f t="shared" si="3"/>
        <v/>
      </c>
      <c r="V124" s="505"/>
      <c r="W124" s="505"/>
      <c r="X124" s="304">
        <f>COUNTIF(P124, {"*/*"})</f>
        <v>0</v>
      </c>
      <c r="Y124" s="304">
        <f>COUNTIF(P124, {"*-*"})</f>
        <v>0</v>
      </c>
    </row>
    <row r="125" spans="1:25" ht="15.65" customHeight="1" x14ac:dyDescent="0.25">
      <c r="A125" s="305"/>
      <c r="B125" s="506"/>
      <c r="C125" s="506"/>
      <c r="D125" s="38"/>
      <c r="E125" s="517"/>
      <c r="F125" s="518"/>
      <c r="G125" s="28"/>
      <c r="H125" s="285"/>
      <c r="I125" s="285"/>
      <c r="J125" s="287"/>
      <c r="K125" s="286"/>
      <c r="L125" s="285"/>
      <c r="M125" s="278"/>
      <c r="N125" s="279"/>
      <c r="O125" s="280"/>
      <c r="P125" s="65"/>
      <c r="Q125" s="253"/>
      <c r="R125" s="255"/>
      <c r="S125" s="255"/>
      <c r="T125" s="295"/>
      <c r="U125" s="504" t="str">
        <f t="shared" si="3"/>
        <v/>
      </c>
      <c r="V125" s="505"/>
      <c r="W125" s="505"/>
      <c r="X125" s="304">
        <f>COUNTIF(P125, {"*/*"})</f>
        <v>0</v>
      </c>
      <c r="Y125" s="304">
        <f>COUNTIF(P125, {"*-*"})</f>
        <v>0</v>
      </c>
    </row>
    <row r="126" spans="1:25" ht="15.65" customHeight="1" x14ac:dyDescent="0.25">
      <c r="A126" s="305"/>
      <c r="B126" s="506"/>
      <c r="C126" s="506"/>
      <c r="D126" s="38"/>
      <c r="E126" s="517"/>
      <c r="F126" s="518"/>
      <c r="G126" s="28"/>
      <c r="H126" s="285"/>
      <c r="I126" s="285"/>
      <c r="J126" s="287"/>
      <c r="K126" s="286"/>
      <c r="L126" s="285"/>
      <c r="M126" s="278"/>
      <c r="N126" s="279"/>
      <c r="O126" s="280"/>
      <c r="P126" s="65"/>
      <c r="Q126" s="253"/>
      <c r="R126" s="255"/>
      <c r="S126" s="255"/>
      <c r="T126" s="295"/>
      <c r="U126" s="504" t="str">
        <f t="shared" si="3"/>
        <v/>
      </c>
      <c r="V126" s="505"/>
      <c r="W126" s="505"/>
      <c r="X126" s="304">
        <f>COUNTIF(P126, {"*/*"})</f>
        <v>0</v>
      </c>
      <c r="Y126" s="304">
        <f>COUNTIF(P126, {"*-*"})</f>
        <v>0</v>
      </c>
    </row>
    <row r="127" spans="1:25" ht="15.65" customHeight="1" x14ac:dyDescent="0.25">
      <c r="A127" s="305"/>
      <c r="B127" s="506"/>
      <c r="C127" s="506"/>
      <c r="D127" s="38"/>
      <c r="E127" s="517"/>
      <c r="F127" s="518"/>
      <c r="G127" s="28"/>
      <c r="H127" s="285"/>
      <c r="I127" s="285"/>
      <c r="J127" s="287"/>
      <c r="K127" s="286"/>
      <c r="L127" s="285"/>
      <c r="M127" s="278"/>
      <c r="N127" s="279"/>
      <c r="O127" s="280"/>
      <c r="P127" s="65"/>
      <c r="Q127" s="253"/>
      <c r="R127" s="255"/>
      <c r="S127" s="255"/>
      <c r="T127" s="295"/>
      <c r="U127" s="504" t="str">
        <f t="shared" si="3"/>
        <v/>
      </c>
      <c r="V127" s="505"/>
      <c r="W127" s="505"/>
      <c r="X127" s="304">
        <f>COUNTIF(P127, {"*/*"})</f>
        <v>0</v>
      </c>
      <c r="Y127" s="304">
        <f>COUNTIF(P127, {"*-*"})</f>
        <v>0</v>
      </c>
    </row>
    <row r="128" spans="1:25" ht="15.65" customHeight="1" x14ac:dyDescent="0.25">
      <c r="A128" s="305"/>
      <c r="B128" s="506"/>
      <c r="C128" s="506"/>
      <c r="D128" s="38"/>
      <c r="E128" s="517"/>
      <c r="F128" s="518"/>
      <c r="G128" s="28"/>
      <c r="H128" s="285"/>
      <c r="I128" s="285"/>
      <c r="J128" s="287"/>
      <c r="K128" s="286"/>
      <c r="L128" s="285"/>
      <c r="M128" s="278"/>
      <c r="N128" s="279"/>
      <c r="O128" s="280"/>
      <c r="P128" s="65"/>
      <c r="Q128" s="253"/>
      <c r="R128" s="255"/>
      <c r="S128" s="255"/>
      <c r="T128" s="295"/>
      <c r="U128" s="504" t="str">
        <f t="shared" si="3"/>
        <v/>
      </c>
      <c r="V128" s="505"/>
      <c r="W128" s="505"/>
      <c r="X128" s="304">
        <f>COUNTIF(P128, {"*/*"})</f>
        <v>0</v>
      </c>
      <c r="Y128" s="304">
        <f>COUNTIF(P128, {"*-*"})</f>
        <v>0</v>
      </c>
    </row>
    <row r="129" spans="1:25" ht="15.65" customHeight="1" x14ac:dyDescent="0.25">
      <c r="A129" s="305"/>
      <c r="B129" s="506"/>
      <c r="C129" s="506"/>
      <c r="D129" s="38"/>
      <c r="E129" s="517"/>
      <c r="F129" s="518"/>
      <c r="G129" s="28"/>
      <c r="H129" s="285"/>
      <c r="I129" s="285"/>
      <c r="J129" s="287"/>
      <c r="K129" s="286"/>
      <c r="L129" s="285"/>
      <c r="M129" s="278"/>
      <c r="N129" s="279"/>
      <c r="O129" s="280"/>
      <c r="P129" s="65"/>
      <c r="Q129" s="253"/>
      <c r="R129" s="255"/>
      <c r="S129" s="255"/>
      <c r="T129" s="295"/>
      <c r="U129" s="504" t="str">
        <f t="shared" si="3"/>
        <v/>
      </c>
      <c r="V129" s="505"/>
      <c r="W129" s="505"/>
      <c r="X129" s="304">
        <f>COUNTIF(P129, {"*/*"})</f>
        <v>0</v>
      </c>
      <c r="Y129" s="304">
        <f>COUNTIF(P129, {"*-*"})</f>
        <v>0</v>
      </c>
    </row>
    <row r="130" spans="1:25" ht="15.65" customHeight="1" x14ac:dyDescent="0.25">
      <c r="A130" s="305"/>
      <c r="B130" s="506"/>
      <c r="C130" s="506"/>
      <c r="D130" s="38"/>
      <c r="E130" s="517"/>
      <c r="F130" s="518"/>
      <c r="G130" s="28"/>
      <c r="H130" s="285"/>
      <c r="I130" s="285"/>
      <c r="J130" s="287"/>
      <c r="K130" s="286"/>
      <c r="L130" s="285"/>
      <c r="M130" s="278"/>
      <c r="N130" s="279"/>
      <c r="O130" s="280"/>
      <c r="P130" s="65"/>
      <c r="Q130" s="253"/>
      <c r="R130" s="255"/>
      <c r="S130" s="255"/>
      <c r="T130" s="295"/>
      <c r="U130" s="504" t="str">
        <f t="shared" si="3"/>
        <v/>
      </c>
      <c r="V130" s="505"/>
      <c r="W130" s="505"/>
      <c r="X130" s="304">
        <f>COUNTIF(P130, {"*/*"})</f>
        <v>0</v>
      </c>
      <c r="Y130" s="304">
        <f>COUNTIF(P130, {"*-*"})</f>
        <v>0</v>
      </c>
    </row>
    <row r="131" spans="1:25" ht="15.65" customHeight="1" x14ac:dyDescent="0.25">
      <c r="A131" s="305"/>
      <c r="B131" s="506"/>
      <c r="C131" s="506"/>
      <c r="D131" s="38"/>
      <c r="E131" s="517"/>
      <c r="F131" s="518"/>
      <c r="G131" s="28"/>
      <c r="H131" s="285"/>
      <c r="I131" s="285"/>
      <c r="J131" s="287"/>
      <c r="K131" s="286"/>
      <c r="L131" s="285"/>
      <c r="M131" s="278"/>
      <c r="N131" s="279"/>
      <c r="O131" s="280"/>
      <c r="P131" s="65"/>
      <c r="Q131" s="253"/>
      <c r="R131" s="255"/>
      <c r="S131" s="255"/>
      <c r="T131" s="295"/>
      <c r="U131" s="504" t="str">
        <f t="shared" si="3"/>
        <v/>
      </c>
      <c r="V131" s="505"/>
      <c r="W131" s="505"/>
      <c r="X131" s="304">
        <f>COUNTIF(P131, {"*/*"})</f>
        <v>0</v>
      </c>
      <c r="Y131" s="304">
        <f>COUNTIF(P131, {"*-*"})</f>
        <v>0</v>
      </c>
    </row>
    <row r="132" spans="1:25" ht="15.65" customHeight="1" x14ac:dyDescent="0.25">
      <c r="A132" s="305"/>
      <c r="B132" s="506"/>
      <c r="C132" s="506"/>
      <c r="D132" s="38"/>
      <c r="E132" s="517"/>
      <c r="F132" s="518"/>
      <c r="G132" s="28"/>
      <c r="H132" s="285"/>
      <c r="I132" s="285"/>
      <c r="J132" s="287"/>
      <c r="K132" s="286"/>
      <c r="L132" s="285"/>
      <c r="M132" s="278"/>
      <c r="N132" s="279"/>
      <c r="O132" s="280"/>
      <c r="P132" s="65"/>
      <c r="Q132" s="253"/>
      <c r="R132" s="255"/>
      <c r="S132" s="255"/>
      <c r="T132" s="295"/>
      <c r="U132" s="504" t="str">
        <f t="shared" si="3"/>
        <v/>
      </c>
      <c r="V132" s="505"/>
      <c r="W132" s="505"/>
      <c r="X132" s="304">
        <f>COUNTIF(P132, {"*/*"})</f>
        <v>0</v>
      </c>
      <c r="Y132" s="304">
        <f>COUNTIF(P132, {"*-*"})</f>
        <v>0</v>
      </c>
    </row>
    <row r="133" spans="1:25" ht="15.65" customHeight="1" x14ac:dyDescent="0.25">
      <c r="A133" s="305"/>
      <c r="B133" s="506"/>
      <c r="C133" s="506"/>
      <c r="D133" s="38"/>
      <c r="E133" s="517"/>
      <c r="F133" s="518"/>
      <c r="G133" s="28"/>
      <c r="H133" s="285"/>
      <c r="I133" s="285"/>
      <c r="J133" s="287"/>
      <c r="K133" s="286"/>
      <c r="L133" s="285"/>
      <c r="M133" s="278"/>
      <c r="N133" s="279"/>
      <c r="O133" s="280"/>
      <c r="P133" s="65"/>
      <c r="Q133" s="253"/>
      <c r="R133" s="255"/>
      <c r="S133" s="255"/>
      <c r="T133" s="295"/>
      <c r="U133" s="504" t="str">
        <f t="shared" si="3"/>
        <v/>
      </c>
      <c r="V133" s="505"/>
      <c r="W133" s="505"/>
      <c r="X133" s="304">
        <f>COUNTIF(P133, {"*/*"})</f>
        <v>0</v>
      </c>
      <c r="Y133" s="304">
        <f>COUNTIF(P133, {"*-*"})</f>
        <v>0</v>
      </c>
    </row>
    <row r="134" spans="1:25" ht="15.65" customHeight="1" x14ac:dyDescent="0.25">
      <c r="A134" s="305"/>
      <c r="B134" s="506"/>
      <c r="C134" s="506"/>
      <c r="D134" s="38"/>
      <c r="E134" s="517"/>
      <c r="F134" s="518"/>
      <c r="G134" s="28"/>
      <c r="H134" s="285"/>
      <c r="I134" s="285"/>
      <c r="J134" s="287"/>
      <c r="K134" s="286"/>
      <c r="L134" s="285"/>
      <c r="M134" s="278"/>
      <c r="N134" s="279"/>
      <c r="O134" s="280"/>
      <c r="P134" s="65"/>
      <c r="Q134" s="253"/>
      <c r="R134" s="255"/>
      <c r="S134" s="255"/>
      <c r="T134" s="295"/>
      <c r="U134" s="504" t="str">
        <f t="shared" si="3"/>
        <v/>
      </c>
      <c r="V134" s="505"/>
      <c r="W134" s="505"/>
      <c r="X134" s="304">
        <f>COUNTIF(P134, {"*/*"})</f>
        <v>0</v>
      </c>
      <c r="Y134" s="304">
        <f>COUNTIF(P134, {"*-*"})</f>
        <v>0</v>
      </c>
    </row>
    <row r="135" spans="1:25" ht="15.65" customHeight="1" x14ac:dyDescent="0.25">
      <c r="A135" s="305"/>
      <c r="B135" s="506"/>
      <c r="C135" s="506"/>
      <c r="D135" s="38"/>
      <c r="E135" s="517"/>
      <c r="F135" s="518"/>
      <c r="G135" s="28"/>
      <c r="H135" s="285"/>
      <c r="I135" s="285"/>
      <c r="J135" s="287"/>
      <c r="K135" s="286"/>
      <c r="L135" s="285"/>
      <c r="M135" s="278"/>
      <c r="N135" s="279"/>
      <c r="O135" s="280"/>
      <c r="P135" s="65"/>
      <c r="Q135" s="253"/>
      <c r="R135" s="255"/>
      <c r="S135" s="255"/>
      <c r="T135" s="295"/>
      <c r="U135" s="504" t="str">
        <f t="shared" si="3"/>
        <v/>
      </c>
      <c r="V135" s="505"/>
      <c r="W135" s="505"/>
      <c r="X135" s="304">
        <f>COUNTIF(P135, {"*/*"})</f>
        <v>0</v>
      </c>
      <c r="Y135" s="304">
        <f>COUNTIF(P135, {"*-*"})</f>
        <v>0</v>
      </c>
    </row>
    <row r="136" spans="1:25" ht="15.65" customHeight="1" x14ac:dyDescent="0.25">
      <c r="A136" s="305"/>
      <c r="B136" s="506"/>
      <c r="C136" s="506"/>
      <c r="D136" s="38"/>
      <c r="E136" s="517"/>
      <c r="F136" s="518"/>
      <c r="G136" s="28"/>
      <c r="H136" s="285"/>
      <c r="I136" s="285"/>
      <c r="J136" s="287"/>
      <c r="K136" s="286"/>
      <c r="L136" s="285"/>
      <c r="M136" s="278"/>
      <c r="N136" s="279"/>
      <c r="O136" s="280"/>
      <c r="P136" s="65"/>
      <c r="Q136" s="253"/>
      <c r="R136" s="255"/>
      <c r="S136" s="255"/>
      <c r="T136" s="295"/>
      <c r="U136" s="504" t="str">
        <f t="shared" si="3"/>
        <v/>
      </c>
      <c r="V136" s="505"/>
      <c r="W136" s="505"/>
      <c r="X136" s="304">
        <f>COUNTIF(P136, {"*/*"})</f>
        <v>0</v>
      </c>
      <c r="Y136" s="304">
        <f>COUNTIF(P136, {"*-*"})</f>
        <v>0</v>
      </c>
    </row>
    <row r="137" spans="1:25" ht="15.65" customHeight="1" x14ac:dyDescent="0.25">
      <c r="A137" s="305"/>
      <c r="B137" s="506"/>
      <c r="C137" s="506"/>
      <c r="D137" s="38"/>
      <c r="E137" s="517"/>
      <c r="F137" s="518"/>
      <c r="G137" s="28"/>
      <c r="H137" s="285"/>
      <c r="I137" s="285"/>
      <c r="J137" s="287"/>
      <c r="K137" s="286"/>
      <c r="L137" s="285"/>
      <c r="M137" s="278"/>
      <c r="N137" s="279"/>
      <c r="O137" s="280"/>
      <c r="P137" s="65"/>
      <c r="Q137" s="253"/>
      <c r="R137" s="255"/>
      <c r="S137" s="255"/>
      <c r="T137" s="295"/>
      <c r="U137" s="504" t="str">
        <f t="shared" si="3"/>
        <v/>
      </c>
      <c r="V137" s="505"/>
      <c r="W137" s="505"/>
      <c r="X137" s="304">
        <f>COUNTIF(P137, {"*/*"})</f>
        <v>0</v>
      </c>
      <c r="Y137" s="304">
        <f>COUNTIF(P137, {"*-*"})</f>
        <v>0</v>
      </c>
    </row>
    <row r="138" spans="1:25" ht="15.65" customHeight="1" x14ac:dyDescent="0.25">
      <c r="A138" s="305"/>
      <c r="B138" s="506"/>
      <c r="C138" s="506"/>
      <c r="D138" s="38"/>
      <c r="E138" s="517"/>
      <c r="F138" s="518"/>
      <c r="G138" s="28"/>
      <c r="H138" s="285"/>
      <c r="I138" s="285"/>
      <c r="J138" s="287"/>
      <c r="K138" s="286"/>
      <c r="L138" s="285"/>
      <c r="M138" s="278"/>
      <c r="N138" s="279"/>
      <c r="O138" s="280"/>
      <c r="P138" s="65"/>
      <c r="Q138" s="253"/>
      <c r="R138" s="255"/>
      <c r="S138" s="255"/>
      <c r="T138" s="295"/>
      <c r="U138" s="504" t="str">
        <f t="shared" si="3"/>
        <v/>
      </c>
      <c r="V138" s="505"/>
      <c r="W138" s="505"/>
      <c r="X138" s="304">
        <f>COUNTIF(P138, {"*/*"})</f>
        <v>0</v>
      </c>
      <c r="Y138" s="304">
        <f>COUNTIF(P138, {"*-*"})</f>
        <v>0</v>
      </c>
    </row>
    <row r="139" spans="1:25" ht="15.65" customHeight="1" x14ac:dyDescent="0.25">
      <c r="A139" s="305"/>
      <c r="B139" s="506"/>
      <c r="C139" s="506"/>
      <c r="D139" s="38"/>
      <c r="E139" s="517"/>
      <c r="F139" s="518"/>
      <c r="G139" s="28"/>
      <c r="H139" s="285"/>
      <c r="I139" s="285"/>
      <c r="J139" s="287"/>
      <c r="K139" s="286"/>
      <c r="L139" s="285"/>
      <c r="M139" s="278"/>
      <c r="N139" s="279"/>
      <c r="O139" s="280"/>
      <c r="P139" s="65"/>
      <c r="Q139" s="253"/>
      <c r="R139" s="255"/>
      <c r="S139" s="255"/>
      <c r="T139" s="295"/>
      <c r="U139" s="504" t="str">
        <f t="shared" si="3"/>
        <v/>
      </c>
      <c r="V139" s="505"/>
      <c r="W139" s="505"/>
      <c r="X139" s="304">
        <f>COUNTIF(P139, {"*/*"})</f>
        <v>0</v>
      </c>
      <c r="Y139" s="304">
        <f>COUNTIF(P139, {"*-*"})</f>
        <v>0</v>
      </c>
    </row>
    <row r="140" spans="1:25" ht="15.65" customHeight="1" x14ac:dyDescent="0.25">
      <c r="A140" s="305"/>
      <c r="B140" s="506"/>
      <c r="C140" s="506"/>
      <c r="D140" s="38"/>
      <c r="E140" s="517"/>
      <c r="F140" s="518"/>
      <c r="G140" s="28"/>
      <c r="H140" s="285"/>
      <c r="I140" s="285"/>
      <c r="J140" s="287"/>
      <c r="K140" s="286"/>
      <c r="L140" s="285"/>
      <c r="M140" s="278"/>
      <c r="N140" s="279"/>
      <c r="O140" s="280"/>
      <c r="P140" s="65"/>
      <c r="Q140" s="253"/>
      <c r="R140" s="255"/>
      <c r="S140" s="255"/>
      <c r="T140" s="295"/>
      <c r="U140" s="504" t="str">
        <f t="shared" si="3"/>
        <v/>
      </c>
      <c r="V140" s="505"/>
      <c r="W140" s="505"/>
      <c r="X140" s="304">
        <f>COUNTIF(P140, {"*/*"})</f>
        <v>0</v>
      </c>
      <c r="Y140" s="304">
        <f>COUNTIF(P140, {"*-*"})</f>
        <v>0</v>
      </c>
    </row>
    <row r="141" spans="1:25" ht="15.65" customHeight="1" x14ac:dyDescent="0.25">
      <c r="A141" s="305"/>
      <c r="B141" s="506"/>
      <c r="C141" s="506"/>
      <c r="D141" s="38"/>
      <c r="E141" s="517"/>
      <c r="F141" s="518"/>
      <c r="G141" s="28"/>
      <c r="H141" s="285"/>
      <c r="I141" s="285"/>
      <c r="J141" s="287"/>
      <c r="K141" s="286"/>
      <c r="L141" s="285"/>
      <c r="M141" s="278"/>
      <c r="N141" s="279"/>
      <c r="O141" s="280"/>
      <c r="P141" s="65"/>
      <c r="Q141" s="253"/>
      <c r="R141" s="255"/>
      <c r="S141" s="255"/>
      <c r="T141" s="295"/>
      <c r="U141" s="504" t="str">
        <f t="shared" si="3"/>
        <v/>
      </c>
      <c r="V141" s="505"/>
      <c r="W141" s="505"/>
      <c r="X141" s="304">
        <f>COUNTIF(P141, {"*/*"})</f>
        <v>0</v>
      </c>
      <c r="Y141" s="304">
        <f>COUNTIF(P141, {"*-*"})</f>
        <v>0</v>
      </c>
    </row>
    <row r="142" spans="1:25" ht="15.65" customHeight="1" x14ac:dyDescent="0.25">
      <c r="A142" s="305"/>
      <c r="B142" s="506"/>
      <c r="C142" s="506"/>
      <c r="D142" s="38"/>
      <c r="E142" s="517"/>
      <c r="F142" s="518"/>
      <c r="G142" s="28"/>
      <c r="H142" s="285"/>
      <c r="I142" s="285"/>
      <c r="J142" s="287"/>
      <c r="K142" s="286"/>
      <c r="L142" s="285"/>
      <c r="M142" s="278"/>
      <c r="N142" s="279"/>
      <c r="O142" s="280"/>
      <c r="P142" s="65"/>
      <c r="Q142" s="253"/>
      <c r="R142" s="255"/>
      <c r="S142" s="255"/>
      <c r="T142" s="295"/>
      <c r="U142" s="504" t="str">
        <f t="shared" si="3"/>
        <v/>
      </c>
      <c r="V142" s="505"/>
      <c r="W142" s="505"/>
      <c r="X142" s="304">
        <f>COUNTIF(P142, {"*/*"})</f>
        <v>0</v>
      </c>
      <c r="Y142" s="304">
        <f>COUNTIF(P142, {"*-*"})</f>
        <v>0</v>
      </c>
    </row>
    <row r="143" spans="1:25" ht="15.65" customHeight="1" x14ac:dyDescent="0.25">
      <c r="A143" s="305"/>
      <c r="B143" s="506"/>
      <c r="C143" s="506"/>
      <c r="D143" s="38"/>
      <c r="E143" s="517"/>
      <c r="F143" s="518"/>
      <c r="G143" s="28"/>
      <c r="H143" s="285"/>
      <c r="I143" s="285"/>
      <c r="J143" s="287"/>
      <c r="K143" s="286"/>
      <c r="L143" s="285"/>
      <c r="M143" s="278"/>
      <c r="N143" s="279"/>
      <c r="O143" s="280"/>
      <c r="P143" s="65"/>
      <c r="Q143" s="253"/>
      <c r="R143" s="255"/>
      <c r="S143" s="255"/>
      <c r="T143" s="295"/>
      <c r="U143" s="504" t="str">
        <f t="shared" si="3"/>
        <v/>
      </c>
      <c r="V143" s="505"/>
      <c r="W143" s="505"/>
      <c r="X143" s="304">
        <f>COUNTIF(P143, {"*/*"})</f>
        <v>0</v>
      </c>
      <c r="Y143" s="304">
        <f>COUNTIF(P143, {"*-*"})</f>
        <v>0</v>
      </c>
    </row>
    <row r="144" spans="1:25" ht="15.65" customHeight="1" x14ac:dyDescent="0.25">
      <c r="A144" s="305"/>
      <c r="B144" s="506"/>
      <c r="C144" s="506"/>
      <c r="D144" s="38"/>
      <c r="E144" s="517"/>
      <c r="F144" s="518"/>
      <c r="G144" s="28"/>
      <c r="H144" s="285"/>
      <c r="I144" s="285"/>
      <c r="J144" s="287"/>
      <c r="K144" s="286"/>
      <c r="L144" s="285"/>
      <c r="M144" s="278"/>
      <c r="N144" s="279"/>
      <c r="O144" s="280"/>
      <c r="P144" s="65"/>
      <c r="Q144" s="253"/>
      <c r="R144" s="255"/>
      <c r="S144" s="255"/>
      <c r="T144" s="295"/>
      <c r="U144" s="504" t="str">
        <f t="shared" si="3"/>
        <v/>
      </c>
      <c r="V144" s="505"/>
      <c r="W144" s="505"/>
      <c r="X144" s="304">
        <f>COUNTIF(P144, {"*/*"})</f>
        <v>0</v>
      </c>
      <c r="Y144" s="304">
        <f>COUNTIF(P144, {"*-*"})</f>
        <v>0</v>
      </c>
    </row>
    <row r="145" spans="1:20" x14ac:dyDescent="0.25">
      <c r="A145" s="509" t="s">
        <v>91</v>
      </c>
      <c r="B145" s="410"/>
      <c r="C145" s="410"/>
      <c r="D145" s="410"/>
      <c r="E145" s="410"/>
      <c r="F145" s="410"/>
      <c r="G145" s="410"/>
      <c r="H145" s="410"/>
      <c r="I145" s="410"/>
      <c r="J145" s="410"/>
      <c r="K145" s="410"/>
      <c r="L145" s="410"/>
      <c r="M145" s="410"/>
      <c r="N145" s="410"/>
      <c r="O145" s="410"/>
      <c r="P145" s="410"/>
      <c r="Q145" s="410"/>
      <c r="R145" s="410"/>
      <c r="S145" s="410"/>
      <c r="T145" s="510"/>
    </row>
    <row r="146" spans="1:20" x14ac:dyDescent="0.25">
      <c r="A146" s="511"/>
      <c r="B146" s="411"/>
      <c r="C146" s="411"/>
      <c r="D146" s="411"/>
      <c r="E146" s="411"/>
      <c r="F146" s="411"/>
      <c r="G146" s="411"/>
      <c r="H146" s="411"/>
      <c r="I146" s="411"/>
      <c r="J146" s="411"/>
      <c r="K146" s="411"/>
      <c r="L146" s="411"/>
      <c r="M146" s="411"/>
      <c r="N146" s="411"/>
      <c r="O146" s="411"/>
      <c r="P146" s="411"/>
      <c r="Q146" s="411"/>
      <c r="R146" s="411"/>
      <c r="S146" s="411"/>
      <c r="T146" s="512"/>
    </row>
    <row r="147" spans="1:20" x14ac:dyDescent="0.25">
      <c r="A147" s="145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31"/>
    </row>
    <row r="148" spans="1:20" x14ac:dyDescent="0.25">
      <c r="A148" s="145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31"/>
    </row>
    <row r="149" spans="1:20" x14ac:dyDescent="0.25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4"/>
    </row>
  </sheetData>
  <sheetProtection algorithmName="SHA-512" hashValue="dEXTXDMkSrsHn/tV0BEkbmQxm1qcYAoKw6EcwX6Jttllx4LDWl9q6mLksEVUCLPG1uOmXmoqqT5Qlw4p07HFmg==" saltValue="jkKgYQzOJKy5F+5XPYbnNA==" spinCount="100000" sheet="1" objects="1" scenarios="1"/>
  <customSheetViews>
    <customSheetView guid="{C0993FE7-B9DF-4134-B870-5E42709BE796}" showPageBreaks="1" showGridLines="0" printArea="1">
      <selection activeCell="C8" sqref="C8:F9"/>
      <rowBreaks count="1" manualBreakCount="1">
        <brk id="56" max="20" man="1"/>
      </rowBreaks>
      <pageMargins left="0.39370078740157483" right="0.39370078740157483" top="0" bottom="0.78740157480314965" header="0" footer="0"/>
      <printOptions horizontalCentered="1" verticalCentered="1"/>
      <pageSetup paperSize="9" scale="94" orientation="portrait" r:id="rId1"/>
      <headerFooter alignWithMargins="0">
        <oddFooter>&amp;LMILANA A/S 
www.milana.dk&amp;CBakkegårdsvej 406A - 3050 Humlebæk
modtag@milana.dk&amp;RTlf.: 49 25 07 70
  Fax.: 49 25 07 71</oddFooter>
      </headerFooter>
    </customSheetView>
  </customSheetViews>
  <mergeCells count="355">
    <mergeCell ref="L5:N5"/>
    <mergeCell ref="C5:K5"/>
    <mergeCell ref="G31:L31"/>
    <mergeCell ref="M31:O31"/>
    <mergeCell ref="C4:G4"/>
    <mergeCell ref="K23:S23"/>
    <mergeCell ref="C21:H23"/>
    <mergeCell ref="K32:K44"/>
    <mergeCell ref="A26:T29"/>
    <mergeCell ref="A30:F30"/>
    <mergeCell ref="P30:T30"/>
    <mergeCell ref="P31:T31"/>
    <mergeCell ref="B44:C44"/>
    <mergeCell ref="A31:C43"/>
    <mergeCell ref="M32:M44"/>
    <mergeCell ref="S32:S44"/>
    <mergeCell ref="N32:N44"/>
    <mergeCell ref="R32:R44"/>
    <mergeCell ref="T32:T44"/>
    <mergeCell ref="H32:H44"/>
    <mergeCell ref="J32:J44"/>
    <mergeCell ref="G32:G44"/>
    <mergeCell ref="I32:I44"/>
    <mergeCell ref="A2:T3"/>
    <mergeCell ref="K20:S20"/>
    <mergeCell ref="K21:S21"/>
    <mergeCell ref="A25:T25"/>
    <mergeCell ref="C17:H17"/>
    <mergeCell ref="C18:H18"/>
    <mergeCell ref="C19:H19"/>
    <mergeCell ref="K15:S15"/>
    <mergeCell ref="K16:S16"/>
    <mergeCell ref="K17:S17"/>
    <mergeCell ref="C7:G8"/>
    <mergeCell ref="Q7:S7"/>
    <mergeCell ref="C9:G10"/>
    <mergeCell ref="C15:H15"/>
    <mergeCell ref="P8:R8"/>
    <mergeCell ref="C20:H20"/>
    <mergeCell ref="C16:H16"/>
    <mergeCell ref="K18:S18"/>
    <mergeCell ref="K19:S19"/>
    <mergeCell ref="K22:S22"/>
    <mergeCell ref="M4:S4"/>
    <mergeCell ref="C11:G11"/>
    <mergeCell ref="C12:G12"/>
    <mergeCell ref="O5:S5"/>
    <mergeCell ref="E142:F142"/>
    <mergeCell ref="E143:F143"/>
    <mergeCell ref="E144:F144"/>
    <mergeCell ref="E141:F141"/>
    <mergeCell ref="E139:F139"/>
    <mergeCell ref="E140:F140"/>
    <mergeCell ref="E138:F138"/>
    <mergeCell ref="E72:F7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130:F130"/>
    <mergeCell ref="E131:F131"/>
    <mergeCell ref="E132:F132"/>
    <mergeCell ref="E112:F112"/>
    <mergeCell ref="E113:F113"/>
    <mergeCell ref="E114:F114"/>
    <mergeCell ref="E106:F106"/>
    <mergeCell ref="E136:F136"/>
    <mergeCell ref="E137:F137"/>
    <mergeCell ref="E133:F133"/>
    <mergeCell ref="E134:F134"/>
    <mergeCell ref="E135:F135"/>
    <mergeCell ref="B133:C133"/>
    <mergeCell ref="B134:C134"/>
    <mergeCell ref="B135:C135"/>
    <mergeCell ref="B136:C136"/>
    <mergeCell ref="B137:C137"/>
    <mergeCell ref="B125:C125"/>
    <mergeCell ref="B126:C126"/>
    <mergeCell ref="E127:F127"/>
    <mergeCell ref="E128:F128"/>
    <mergeCell ref="E129:F129"/>
    <mergeCell ref="B127:C127"/>
    <mergeCell ref="B130:C130"/>
    <mergeCell ref="B131:C131"/>
    <mergeCell ref="B132:C132"/>
    <mergeCell ref="E115:F115"/>
    <mergeCell ref="E116:F116"/>
    <mergeCell ref="E117:F117"/>
    <mergeCell ref="B115:C115"/>
    <mergeCell ref="B116:C116"/>
    <mergeCell ref="B117:C117"/>
    <mergeCell ref="B128:C128"/>
    <mergeCell ref="B129:C129"/>
    <mergeCell ref="E119:F119"/>
    <mergeCell ref="E120:F120"/>
    <mergeCell ref="B118:C118"/>
    <mergeCell ref="B119:C119"/>
    <mergeCell ref="B120:C120"/>
    <mergeCell ref="E121:F121"/>
    <mergeCell ref="E122:F122"/>
    <mergeCell ref="E123:F123"/>
    <mergeCell ref="B121:C121"/>
    <mergeCell ref="B122:C122"/>
    <mergeCell ref="B123:C123"/>
    <mergeCell ref="E124:F124"/>
    <mergeCell ref="E125:F125"/>
    <mergeCell ref="E126:F126"/>
    <mergeCell ref="E118:F118"/>
    <mergeCell ref="B124:C124"/>
    <mergeCell ref="E109:F109"/>
    <mergeCell ref="E110:F110"/>
    <mergeCell ref="E111:F111"/>
    <mergeCell ref="B109:C109"/>
    <mergeCell ref="B110:C110"/>
    <mergeCell ref="B111:C111"/>
    <mergeCell ref="B112:C112"/>
    <mergeCell ref="B113:C113"/>
    <mergeCell ref="B114:C114"/>
    <mergeCell ref="E103:F103"/>
    <mergeCell ref="E104:F104"/>
    <mergeCell ref="E105:F105"/>
    <mergeCell ref="B103:C103"/>
    <mergeCell ref="B104:C104"/>
    <mergeCell ref="B105:C105"/>
    <mergeCell ref="E107:F107"/>
    <mergeCell ref="E108:F108"/>
    <mergeCell ref="B106:C106"/>
    <mergeCell ref="B107:C107"/>
    <mergeCell ref="B108:C108"/>
    <mergeCell ref="E97:F97"/>
    <mergeCell ref="E98:F98"/>
    <mergeCell ref="E99:F99"/>
    <mergeCell ref="B97:C97"/>
    <mergeCell ref="B98:C98"/>
    <mergeCell ref="B99:C99"/>
    <mergeCell ref="E100:F100"/>
    <mergeCell ref="E101:F101"/>
    <mergeCell ref="E102:F102"/>
    <mergeCell ref="B100:C100"/>
    <mergeCell ref="B101:C101"/>
    <mergeCell ref="B102:C102"/>
    <mergeCell ref="E91:F91"/>
    <mergeCell ref="E92:F92"/>
    <mergeCell ref="E93:F93"/>
    <mergeCell ref="B91:C91"/>
    <mergeCell ref="B92:C92"/>
    <mergeCell ref="B93:C93"/>
    <mergeCell ref="E94:F94"/>
    <mergeCell ref="E95:F95"/>
    <mergeCell ref="E96:F96"/>
    <mergeCell ref="B94:C94"/>
    <mergeCell ref="B95:C95"/>
    <mergeCell ref="B96:C96"/>
    <mergeCell ref="B84:C84"/>
    <mergeCell ref="B85:C85"/>
    <mergeCell ref="B86:C86"/>
    <mergeCell ref="B87:C87"/>
    <mergeCell ref="E88:F88"/>
    <mergeCell ref="E89:F89"/>
    <mergeCell ref="E90:F90"/>
    <mergeCell ref="B88:C88"/>
    <mergeCell ref="B89:C89"/>
    <mergeCell ref="B90:C90"/>
    <mergeCell ref="U45:W45"/>
    <mergeCell ref="E84:F84"/>
    <mergeCell ref="E85:F85"/>
    <mergeCell ref="E86:F86"/>
    <mergeCell ref="E87:F87"/>
    <mergeCell ref="E82:F82"/>
    <mergeCell ref="E80:F80"/>
    <mergeCell ref="E81:F81"/>
    <mergeCell ref="E83:F83"/>
    <mergeCell ref="E79:F79"/>
    <mergeCell ref="E61:F61"/>
    <mergeCell ref="E74:F74"/>
    <mergeCell ref="E75:F75"/>
    <mergeCell ref="E76:F76"/>
    <mergeCell ref="E77:F77"/>
    <mergeCell ref="E78:F78"/>
    <mergeCell ref="E62:F62"/>
    <mergeCell ref="E73:F73"/>
    <mergeCell ref="E45:F45"/>
    <mergeCell ref="E46:F46"/>
    <mergeCell ref="E47:F47"/>
    <mergeCell ref="U46:W46"/>
    <mergeCell ref="U47:W47"/>
    <mergeCell ref="U48:W48"/>
    <mergeCell ref="A145:T146"/>
    <mergeCell ref="E44:F44"/>
    <mergeCell ref="E31:F43"/>
    <mergeCell ref="E49:F49"/>
    <mergeCell ref="E50:F50"/>
    <mergeCell ref="L32:L44"/>
    <mergeCell ref="P32:P44"/>
    <mergeCell ref="O32:O44"/>
    <mergeCell ref="E51:F51"/>
    <mergeCell ref="E52:F52"/>
    <mergeCell ref="E53:F53"/>
    <mergeCell ref="D31:D44"/>
    <mergeCell ref="E48:F48"/>
    <mergeCell ref="E57:F57"/>
    <mergeCell ref="E58:F58"/>
    <mergeCell ref="E59:F59"/>
    <mergeCell ref="E55:F55"/>
    <mergeCell ref="E56:F56"/>
    <mergeCell ref="E60:F60"/>
    <mergeCell ref="E54:F54"/>
    <mergeCell ref="B54:C54"/>
    <mergeCell ref="B55:C55"/>
    <mergeCell ref="B56:C56"/>
    <mergeCell ref="B57:C57"/>
    <mergeCell ref="B73:C73"/>
    <mergeCell ref="B74:C7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8:C58"/>
    <mergeCell ref="B59:C59"/>
    <mergeCell ref="B60:C60"/>
    <mergeCell ref="B64:C64"/>
    <mergeCell ref="B65:C65"/>
    <mergeCell ref="B61:C61"/>
    <mergeCell ref="B62:C62"/>
    <mergeCell ref="B63:C63"/>
    <mergeCell ref="B138:C138"/>
    <mergeCell ref="B139:C139"/>
    <mergeCell ref="B140:C140"/>
    <mergeCell ref="B141:C141"/>
    <mergeCell ref="B142:C142"/>
    <mergeCell ref="B143:C143"/>
    <mergeCell ref="B144:C144"/>
    <mergeCell ref="Q32:Q4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66:C66"/>
    <mergeCell ref="B67:C67"/>
    <mergeCell ref="B68:C68"/>
    <mergeCell ref="B69:C69"/>
    <mergeCell ref="B70:C70"/>
    <mergeCell ref="B71:C71"/>
    <mergeCell ref="B72:C72"/>
    <mergeCell ref="U49:W49"/>
    <mergeCell ref="U50:W50"/>
    <mergeCell ref="U51:W51"/>
    <mergeCell ref="U52:W52"/>
    <mergeCell ref="U53:W53"/>
    <mergeCell ref="U54:W54"/>
    <mergeCell ref="U55:W55"/>
    <mergeCell ref="U56:W56"/>
    <mergeCell ref="U57:W57"/>
    <mergeCell ref="U58:W58"/>
    <mergeCell ref="U59:W59"/>
    <mergeCell ref="U60:W60"/>
    <mergeCell ref="U61:W61"/>
    <mergeCell ref="U62:W62"/>
    <mergeCell ref="U63:W63"/>
    <mergeCell ref="U64:W64"/>
    <mergeCell ref="U65:W65"/>
    <mergeCell ref="U66:W66"/>
    <mergeCell ref="U67:W67"/>
    <mergeCell ref="U68:W68"/>
    <mergeCell ref="U69:W69"/>
    <mergeCell ref="U70:W70"/>
    <mergeCell ref="U71:W71"/>
    <mergeCell ref="U72:W72"/>
    <mergeCell ref="U73:W73"/>
    <mergeCell ref="U74:W74"/>
    <mergeCell ref="U75:W75"/>
    <mergeCell ref="U76:W76"/>
    <mergeCell ref="U77:W77"/>
    <mergeCell ref="U78:W78"/>
    <mergeCell ref="U79:W79"/>
    <mergeCell ref="U80:W80"/>
    <mergeCell ref="U81:W81"/>
    <mergeCell ref="U82:W82"/>
    <mergeCell ref="U83:W83"/>
    <mergeCell ref="U84:W84"/>
    <mergeCell ref="U85:W85"/>
    <mergeCell ref="U86:W86"/>
    <mergeCell ref="U87:W87"/>
    <mergeCell ref="U88:W88"/>
    <mergeCell ref="U89:W89"/>
    <mergeCell ref="U90:W90"/>
    <mergeCell ref="U91:W91"/>
    <mergeCell ref="U92:W92"/>
    <mergeCell ref="U93:W93"/>
    <mergeCell ref="U94:W94"/>
    <mergeCell ref="U95:W95"/>
    <mergeCell ref="U96:W96"/>
    <mergeCell ref="U97:W97"/>
    <mergeCell ref="U98:W98"/>
    <mergeCell ref="U99:W99"/>
    <mergeCell ref="U100:W100"/>
    <mergeCell ref="U101:W101"/>
    <mergeCell ref="U102:W102"/>
    <mergeCell ref="U103:W103"/>
    <mergeCell ref="U104:W104"/>
    <mergeCell ref="U105:W105"/>
    <mergeCell ref="U106:W106"/>
    <mergeCell ref="U107:W107"/>
    <mergeCell ref="U108:W108"/>
    <mergeCell ref="U109:W109"/>
    <mergeCell ref="U110:W110"/>
    <mergeCell ref="U111:W111"/>
    <mergeCell ref="U112:W112"/>
    <mergeCell ref="U113:W113"/>
    <mergeCell ref="U114:W114"/>
    <mergeCell ref="U115:W115"/>
    <mergeCell ref="U116:W116"/>
    <mergeCell ref="U117:W117"/>
    <mergeCell ref="U118:W118"/>
    <mergeCell ref="U119:W119"/>
    <mergeCell ref="U120:W120"/>
    <mergeCell ref="U121:W121"/>
    <mergeCell ref="U122:W122"/>
    <mergeCell ref="U123:W123"/>
    <mergeCell ref="U124:W124"/>
    <mergeCell ref="U125:W125"/>
    <mergeCell ref="U126:W126"/>
    <mergeCell ref="U127:W127"/>
    <mergeCell ref="U128:W128"/>
    <mergeCell ref="U129:W129"/>
    <mergeCell ref="U139:W139"/>
    <mergeCell ref="U140:W140"/>
    <mergeCell ref="U141:W141"/>
    <mergeCell ref="U142:W142"/>
    <mergeCell ref="U143:W143"/>
    <mergeCell ref="U144:W144"/>
    <mergeCell ref="U130:W130"/>
    <mergeCell ref="U131:W131"/>
    <mergeCell ref="U132:W132"/>
    <mergeCell ref="U133:W133"/>
    <mergeCell ref="U134:W134"/>
    <mergeCell ref="U135:W135"/>
    <mergeCell ref="U136:W136"/>
    <mergeCell ref="U137:W137"/>
    <mergeCell ref="U138:W138"/>
  </mergeCells>
  <phoneticPr fontId="0" type="noConversion"/>
  <conditionalFormatting sqref="P32:P44 P31:T31">
    <cfRule type="expression" priority="17">
      <formula>IF($P$45:$P$144="/"," ")</formula>
    </cfRule>
  </conditionalFormatting>
  <conditionalFormatting sqref="P30:T30">
    <cfRule type="containsText" dxfId="12" priority="11" operator="containsText" text="skal udfyldes">
      <formula>NOT(ISERROR(SEARCH("skal udfyldes",P30)))</formula>
    </cfRule>
  </conditionalFormatting>
  <conditionalFormatting sqref="P45:P144">
    <cfRule type="expression" dxfId="11" priority="3">
      <formula>IF(OR(B45&lt;&gt;"",A45&lt;&gt;""),P45="")</formula>
    </cfRule>
    <cfRule type="containsText" dxfId="10" priority="22" operator="containsText" text="/">
      <formula>NOT(ISERROR(SEARCH("/",P45)))</formula>
    </cfRule>
  </conditionalFormatting>
  <conditionalFormatting sqref="U45:W144">
    <cfRule type="containsText" dxfId="9" priority="2" operator="containsText" text="KUN EN VÆRDI PR. RÆKKE">
      <formula>NOT(ISERROR(SEARCH("KUN EN VÆRDI PR. RÆKKE",U45)))</formula>
    </cfRule>
  </conditionalFormatting>
  <conditionalFormatting sqref="B45:C144">
    <cfRule type="expression" dxfId="0" priority="1">
      <formula>IF(A45:A144&lt;&gt;"",B45:B144="")</formula>
    </cfRule>
  </conditionalFormatting>
  <printOptions horizontalCentered="1" verticalCentered="1"/>
  <pageMargins left="0.39370078740157483" right="0.39370078740157483" top="0" bottom="0.78740157480314965" header="0" footer="0"/>
  <pageSetup paperSize="9" scale="97" orientation="portrait" r:id="rId2"/>
  <headerFooter alignWithMargins="0">
    <oddFooter>&amp;LALS Denmark A/S
www.alsglobal.dk&amp;C&amp;9Bakkegårdsvej 406A
3050 Humlebæk&amp;R&amp;9Tlf.: 49 25 07 70
 info.hmb@alsglobal.com</oddFooter>
  </headerFooter>
  <rowBreaks count="2" manualBreakCount="2">
    <brk id="54" max="20" man="1"/>
    <brk id="101" max="20" man="1"/>
  </rowBreaks>
  <ignoredErrors>
    <ignoredError sqref="U45:W144 X45:Y144" unlockedFormula="1"/>
  </ignoredErrors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5167DD07-0719-44B0-BE9C-F41A97977006}">
            <xm:f>NOT(ISERROR(SEARCH("-",P45)))</xm:f>
            <xm:f>"-"</xm:f>
            <x14:dxf>
              <fill>
                <patternFill>
                  <bgColor rgb="FFFFFF99"/>
                </patternFill>
              </fill>
            </x14:dxf>
          </x14:cfRule>
          <xm:sqref>P45:P144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5"/>
  <dimension ref="A1:AA149"/>
  <sheetViews>
    <sheetView showGridLines="0" zoomScaleNormal="100" zoomScaleSheetLayoutView="100" workbookViewId="0">
      <selection activeCell="C7" sqref="C7:G8"/>
    </sheetView>
  </sheetViews>
  <sheetFormatPr defaultColWidth="9.1796875" defaultRowHeight="12.5" x14ac:dyDescent="0.25"/>
  <cols>
    <col min="1" max="1" width="16.26953125" style="1" customWidth="1"/>
    <col min="2" max="2" width="3.1796875" style="1" customWidth="1"/>
    <col min="3" max="3" width="9.1796875" style="1" customWidth="1"/>
    <col min="4" max="4" width="4.81640625" style="1" customWidth="1"/>
    <col min="5" max="5" width="5.81640625" style="1" customWidth="1"/>
    <col min="6" max="6" width="3.7265625" style="1" customWidth="1"/>
    <col min="7" max="7" width="3.81640625" style="1" customWidth="1"/>
    <col min="8" max="9" width="3.7265625" style="1" customWidth="1"/>
    <col min="10" max="10" width="3.81640625" style="1" customWidth="1"/>
    <col min="11" max="11" width="3.7265625" style="1" customWidth="1"/>
    <col min="12" max="12" width="3.54296875" style="1" customWidth="1"/>
    <col min="13" max="15" width="3.7265625" style="1" customWidth="1"/>
    <col min="16" max="16" width="5.1796875" style="1" customWidth="1"/>
    <col min="17" max="20" width="2.81640625" style="1" customWidth="1"/>
    <col min="21" max="21" width="5.54296875" style="1" customWidth="1"/>
    <col min="22" max="16384" width="9.1796875" style="1"/>
  </cols>
  <sheetData>
    <row r="1" spans="1:21" ht="24.75" customHeight="1" x14ac:dyDescent="0.3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1" ht="24.75" customHeight="1" x14ac:dyDescent="0.25">
      <c r="A2" s="473" t="s">
        <v>166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</row>
    <row r="3" spans="1:21" ht="12" customHeight="1" x14ac:dyDescent="0.25">
      <c r="A3" s="474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</row>
    <row r="4" spans="1:21" ht="24.75" customHeight="1" x14ac:dyDescent="0.3">
      <c r="A4" s="122" t="s">
        <v>0</v>
      </c>
      <c r="B4" s="123"/>
      <c r="C4" s="409" t="str">
        <f>IF('1. Stamdata'!D22="","",'1. Stamdata'!D22)</f>
        <v/>
      </c>
      <c r="D4" s="409"/>
      <c r="E4" s="409"/>
      <c r="F4" s="409"/>
      <c r="G4" s="409"/>
      <c r="H4" s="124" t="s">
        <v>23</v>
      </c>
      <c r="I4" s="125"/>
      <c r="J4" s="126"/>
      <c r="K4" s="123"/>
      <c r="L4" s="127"/>
      <c r="M4" s="363" t="str">
        <f>IF('1. Stamdata'!N22="","",'1. Stamdata'!N22)</f>
        <v/>
      </c>
      <c r="N4" s="363"/>
      <c r="O4" s="363"/>
      <c r="P4" s="363"/>
      <c r="Q4" s="363"/>
      <c r="R4" s="363"/>
      <c r="S4" s="363"/>
      <c r="T4" s="363"/>
      <c r="U4" s="208"/>
    </row>
    <row r="5" spans="1:21" ht="24.75" customHeight="1" x14ac:dyDescent="0.3">
      <c r="A5" s="251" t="s">
        <v>21</v>
      </c>
      <c r="B5" s="130"/>
      <c r="C5" s="366" t="str">
        <f>IF('1. Stamdata'!D23="","",'1. Stamdata'!D23)</f>
        <v/>
      </c>
      <c r="D5" s="366"/>
      <c r="E5" s="366"/>
      <c r="F5" s="366"/>
      <c r="G5" s="366"/>
      <c r="H5" s="366"/>
      <c r="I5" s="366"/>
      <c r="J5" s="366"/>
      <c r="K5" s="366"/>
      <c r="L5" s="366"/>
      <c r="M5" s="312" t="s">
        <v>185</v>
      </c>
      <c r="N5" s="312"/>
      <c r="O5" s="312"/>
      <c r="P5" s="367" t="str">
        <f>IF('1. Stamdata'!Q23="","",'1. Stamdata'!Q23)</f>
        <v/>
      </c>
      <c r="Q5" s="367"/>
      <c r="R5" s="367"/>
      <c r="S5" s="367"/>
      <c r="T5" s="367"/>
      <c r="U5" s="151"/>
    </row>
    <row r="6" spans="1:21" x14ac:dyDescent="0.25">
      <c r="A6" s="13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4"/>
    </row>
    <row r="7" spans="1:21" ht="13.5" customHeight="1" x14ac:dyDescent="0.3">
      <c r="A7" s="135"/>
      <c r="B7" s="123"/>
      <c r="C7" s="533"/>
      <c r="D7" s="533"/>
      <c r="E7" s="533"/>
      <c r="F7" s="533"/>
      <c r="G7" s="533"/>
      <c r="H7" s="30"/>
      <c r="I7" s="165"/>
      <c r="J7" s="165"/>
      <c r="K7" s="165"/>
      <c r="L7" s="165"/>
      <c r="M7" s="165"/>
      <c r="N7" s="185"/>
      <c r="O7" s="185"/>
      <c r="P7" s="50"/>
      <c r="Q7" s="49"/>
      <c r="R7" s="49"/>
      <c r="S7" s="49"/>
      <c r="T7" s="50"/>
      <c r="U7" s="30"/>
    </row>
    <row r="8" spans="1:21" ht="13.5" customHeight="1" x14ac:dyDescent="0.3">
      <c r="A8" s="251" t="s">
        <v>5</v>
      </c>
      <c r="B8" s="140"/>
      <c r="C8" s="308"/>
      <c r="D8" s="308"/>
      <c r="E8" s="308"/>
      <c r="F8" s="308"/>
      <c r="G8" s="308"/>
      <c r="H8" s="5"/>
      <c r="I8" s="186"/>
      <c r="J8" s="140"/>
      <c r="K8" s="186" t="s">
        <v>99</v>
      </c>
      <c r="L8" s="171"/>
      <c r="M8" s="140"/>
      <c r="N8" s="140"/>
      <c r="O8" s="169"/>
      <c r="P8" s="437"/>
      <c r="Q8" s="437"/>
      <c r="R8" s="437"/>
      <c r="S8" s="20"/>
      <c r="T8" s="20"/>
      <c r="U8" s="5"/>
    </row>
    <row r="9" spans="1:21" ht="13.5" customHeight="1" x14ac:dyDescent="0.3">
      <c r="A9" s="251"/>
      <c r="B9" s="140"/>
      <c r="C9" s="391"/>
      <c r="D9" s="391"/>
      <c r="E9" s="391"/>
      <c r="F9" s="391"/>
      <c r="G9" s="391"/>
      <c r="H9" s="5"/>
      <c r="I9" s="171"/>
      <c r="J9" s="171"/>
      <c r="K9" s="171" t="s">
        <v>100</v>
      </c>
      <c r="L9" s="171"/>
      <c r="M9" s="140"/>
      <c r="N9" s="140"/>
      <c r="O9" s="169"/>
      <c r="P9" s="110"/>
      <c r="Q9" s="98"/>
      <c r="R9" s="110"/>
      <c r="S9" s="20"/>
      <c r="T9" s="20"/>
      <c r="U9" s="5"/>
    </row>
    <row r="10" spans="1:21" ht="13.5" customHeight="1" x14ac:dyDescent="0.3">
      <c r="A10" s="251" t="s">
        <v>6</v>
      </c>
      <c r="B10" s="140"/>
      <c r="C10" s="391"/>
      <c r="D10" s="391"/>
      <c r="E10" s="391"/>
      <c r="F10" s="391"/>
      <c r="G10" s="391"/>
      <c r="H10" s="5"/>
      <c r="I10" s="172"/>
      <c r="J10" s="171"/>
      <c r="K10" s="172" t="s">
        <v>108</v>
      </c>
      <c r="L10" s="171"/>
      <c r="M10" s="140"/>
      <c r="N10" s="140"/>
      <c r="O10" s="169"/>
      <c r="P10" s="110"/>
      <c r="Q10" s="98"/>
      <c r="R10" s="110"/>
      <c r="S10" s="20"/>
      <c r="T10" s="20"/>
      <c r="U10" s="5"/>
    </row>
    <row r="11" spans="1:21" ht="13.5" customHeight="1" x14ac:dyDescent="0.3">
      <c r="A11" s="251" t="s">
        <v>175</v>
      </c>
      <c r="B11" s="140"/>
      <c r="C11" s="585"/>
      <c r="D11" s="585"/>
      <c r="E11" s="585"/>
      <c r="F11" s="585"/>
      <c r="G11" s="585"/>
      <c r="H11" s="5"/>
      <c r="I11" s="172"/>
      <c r="J11" s="171"/>
      <c r="K11" s="172" t="s">
        <v>106</v>
      </c>
      <c r="L11" s="171"/>
      <c r="M11" s="140"/>
      <c r="N11" s="140"/>
      <c r="O11" s="169"/>
      <c r="P11" s="110"/>
      <c r="Q11" s="98"/>
      <c r="R11" s="110"/>
      <c r="S11" s="20"/>
      <c r="T11" s="20"/>
      <c r="U11" s="5"/>
    </row>
    <row r="12" spans="1:21" ht="13.5" customHeight="1" x14ac:dyDescent="0.3">
      <c r="A12" s="251" t="s">
        <v>7</v>
      </c>
      <c r="B12" s="140"/>
      <c r="C12" s="585"/>
      <c r="D12" s="585"/>
      <c r="E12" s="585"/>
      <c r="F12" s="585"/>
      <c r="G12" s="585"/>
      <c r="H12" s="5"/>
      <c r="I12" s="172"/>
      <c r="J12" s="171"/>
      <c r="K12" s="172" t="s">
        <v>107</v>
      </c>
      <c r="L12" s="171"/>
      <c r="M12" s="140"/>
      <c r="N12" s="140"/>
      <c r="O12" s="159"/>
      <c r="P12" s="110"/>
      <c r="Q12" s="98"/>
      <c r="R12" s="110"/>
      <c r="S12" s="20"/>
      <c r="T12" s="20"/>
      <c r="U12" s="5"/>
    </row>
    <row r="13" spans="1:21" ht="13.5" customHeight="1" x14ac:dyDescent="0.25">
      <c r="A13" s="132"/>
      <c r="B13" s="133"/>
      <c r="C13" s="7"/>
      <c r="D13" s="7"/>
      <c r="E13" s="7"/>
      <c r="F13" s="7"/>
      <c r="G13" s="7"/>
      <c r="H13" s="45"/>
      <c r="I13" s="174"/>
      <c r="J13" s="174"/>
      <c r="K13" s="174"/>
      <c r="L13" s="175"/>
      <c r="M13" s="175"/>
      <c r="N13" s="175"/>
      <c r="O13" s="133"/>
      <c r="P13" s="7"/>
      <c r="Q13" s="7"/>
      <c r="R13" s="7"/>
      <c r="S13" s="7"/>
      <c r="T13" s="7"/>
      <c r="U13" s="8"/>
    </row>
    <row r="14" spans="1:21" ht="14.25" customHeight="1" x14ac:dyDescent="0.3">
      <c r="A14" s="135"/>
      <c r="B14" s="136"/>
      <c r="C14" s="137" t="s">
        <v>96</v>
      </c>
      <c r="D14" s="138"/>
      <c r="E14" s="136"/>
      <c r="F14" s="136"/>
      <c r="G14" s="136"/>
      <c r="H14" s="136"/>
      <c r="I14" s="136"/>
      <c r="J14" s="136"/>
      <c r="K14" s="137" t="s">
        <v>98</v>
      </c>
      <c r="L14" s="138"/>
      <c r="M14" s="138"/>
      <c r="N14" s="138"/>
      <c r="O14" s="138"/>
      <c r="P14" s="136"/>
      <c r="Q14" s="136"/>
      <c r="R14" s="136"/>
      <c r="S14" s="136"/>
      <c r="T14" s="136"/>
      <c r="U14" s="128"/>
    </row>
    <row r="15" spans="1:21" ht="17.25" customHeight="1" x14ac:dyDescent="0.25">
      <c r="A15" s="139" t="str">
        <f>'1. Stamdata'!$B$26</f>
        <v>Firma:</v>
      </c>
      <c r="B15" s="140"/>
      <c r="C15" s="408" t="str">
        <f>IF('1. Stamdata'!D26="","",'1. Stamdata'!D26)</f>
        <v/>
      </c>
      <c r="D15" s="408"/>
      <c r="E15" s="408"/>
      <c r="F15" s="408"/>
      <c r="G15" s="408"/>
      <c r="H15" s="408"/>
      <c r="I15" s="141"/>
      <c r="J15" s="141"/>
      <c r="K15" s="408" t="str">
        <f>IF('1. Stamdata'!M26="","",'1. Stamdata'!M26)</f>
        <v/>
      </c>
      <c r="L15" s="408"/>
      <c r="M15" s="408"/>
      <c r="N15" s="408"/>
      <c r="O15" s="408"/>
      <c r="P15" s="408"/>
      <c r="Q15" s="408"/>
      <c r="R15" s="408"/>
      <c r="S15" s="408"/>
      <c r="T15" s="288"/>
      <c r="U15" s="131"/>
    </row>
    <row r="16" spans="1:21" ht="15" customHeight="1" x14ac:dyDescent="0.25">
      <c r="A16" s="139" t="str">
        <f>'1. Stamdata'!$B$27</f>
        <v>Adresse:</v>
      </c>
      <c r="B16" s="140"/>
      <c r="C16" s="370" t="str">
        <f>IF('1. Stamdata'!D27="","",'1. Stamdata'!D27)</f>
        <v/>
      </c>
      <c r="D16" s="370"/>
      <c r="E16" s="370"/>
      <c r="F16" s="370"/>
      <c r="G16" s="370"/>
      <c r="H16" s="370"/>
      <c r="I16" s="141"/>
      <c r="J16" s="141"/>
      <c r="K16" s="370" t="str">
        <f>IF('1. Stamdata'!M27="","",'1. Stamdata'!M27)</f>
        <v/>
      </c>
      <c r="L16" s="370"/>
      <c r="M16" s="370"/>
      <c r="N16" s="370"/>
      <c r="O16" s="370"/>
      <c r="P16" s="370"/>
      <c r="Q16" s="370"/>
      <c r="R16" s="370"/>
      <c r="S16" s="370"/>
      <c r="T16" s="288"/>
      <c r="U16" s="131"/>
    </row>
    <row r="17" spans="1:21" ht="15" customHeight="1" x14ac:dyDescent="0.25">
      <c r="A17" s="139" t="str">
        <f>'1. Stamdata'!$B$28</f>
        <v>Postnr./By:</v>
      </c>
      <c r="B17" s="140"/>
      <c r="C17" s="370" t="str">
        <f>IF('1. Stamdata'!D28="","",'1. Stamdata'!D28)</f>
        <v/>
      </c>
      <c r="D17" s="370"/>
      <c r="E17" s="370"/>
      <c r="F17" s="370"/>
      <c r="G17" s="370"/>
      <c r="H17" s="370"/>
      <c r="I17" s="141"/>
      <c r="J17" s="141"/>
      <c r="K17" s="370" t="str">
        <f>IF('1. Stamdata'!M28="","",'1. Stamdata'!M28)</f>
        <v/>
      </c>
      <c r="L17" s="370"/>
      <c r="M17" s="370"/>
      <c r="N17" s="370"/>
      <c r="O17" s="370"/>
      <c r="P17" s="370"/>
      <c r="Q17" s="370"/>
      <c r="R17" s="370"/>
      <c r="S17" s="370"/>
      <c r="T17" s="288"/>
      <c r="U17" s="131"/>
    </row>
    <row r="18" spans="1:21" ht="15" customHeight="1" x14ac:dyDescent="0.25">
      <c r="A18" s="139" t="str">
        <f>'1. Stamdata'!$B$29</f>
        <v>Kontaktperson:</v>
      </c>
      <c r="B18" s="140"/>
      <c r="C18" s="370" t="str">
        <f>IF('1. Stamdata'!D29="","",'1. Stamdata'!D29)</f>
        <v/>
      </c>
      <c r="D18" s="370"/>
      <c r="E18" s="370"/>
      <c r="F18" s="370"/>
      <c r="G18" s="370"/>
      <c r="H18" s="370"/>
      <c r="I18" s="141"/>
      <c r="J18" s="141"/>
      <c r="K18" s="370" t="str">
        <f>IF('1. Stamdata'!M29="","",'1. Stamdata'!M29)</f>
        <v/>
      </c>
      <c r="L18" s="370"/>
      <c r="M18" s="370"/>
      <c r="N18" s="370"/>
      <c r="O18" s="370"/>
      <c r="P18" s="370"/>
      <c r="Q18" s="370"/>
      <c r="R18" s="370"/>
      <c r="S18" s="370"/>
      <c r="T18" s="288"/>
      <c r="U18" s="131"/>
    </row>
    <row r="19" spans="1:21" ht="15" customHeight="1" x14ac:dyDescent="0.25">
      <c r="A19" s="139" t="str">
        <f>'1. Stamdata'!$B$30</f>
        <v>Telefonnummer:</v>
      </c>
      <c r="B19" s="140"/>
      <c r="C19" s="370" t="str">
        <f>IF('1. Stamdata'!D30="","",'1. Stamdata'!D30)</f>
        <v/>
      </c>
      <c r="D19" s="370"/>
      <c r="E19" s="370"/>
      <c r="F19" s="370"/>
      <c r="G19" s="370"/>
      <c r="H19" s="370"/>
      <c r="I19" s="141"/>
      <c r="J19" s="141"/>
      <c r="K19" s="370" t="str">
        <f>IF('1. Stamdata'!M30="","",'1. Stamdata'!M30)</f>
        <v/>
      </c>
      <c r="L19" s="370"/>
      <c r="M19" s="370"/>
      <c r="N19" s="370"/>
      <c r="O19" s="370"/>
      <c r="P19" s="370"/>
      <c r="Q19" s="370"/>
      <c r="R19" s="370"/>
      <c r="S19" s="370"/>
      <c r="T19" s="288"/>
      <c r="U19" s="131"/>
    </row>
    <row r="20" spans="1:21" ht="15" customHeight="1" x14ac:dyDescent="0.25">
      <c r="A20" s="139" t="str">
        <f>'1. Stamdata'!$B$31</f>
        <v>E-mail:</v>
      </c>
      <c r="B20" s="140"/>
      <c r="C20" s="370" t="str">
        <f>IF('1. Stamdata'!D31="","",'1. Stamdata'!D31)</f>
        <v/>
      </c>
      <c r="D20" s="370"/>
      <c r="E20" s="370"/>
      <c r="F20" s="370"/>
      <c r="G20" s="370"/>
      <c r="H20" s="370"/>
      <c r="I20" s="141"/>
      <c r="J20" s="141"/>
      <c r="K20" s="370" t="str">
        <f>IF('1. Stamdata'!M31="","",'1. Stamdata'!M31)</f>
        <v/>
      </c>
      <c r="L20" s="370"/>
      <c r="M20" s="370"/>
      <c r="N20" s="370"/>
      <c r="O20" s="370"/>
      <c r="P20" s="370"/>
      <c r="Q20" s="370"/>
      <c r="R20" s="370"/>
      <c r="S20" s="370"/>
      <c r="T20" s="288"/>
      <c r="U20" s="131"/>
    </row>
    <row r="21" spans="1:21" ht="15" customHeight="1" x14ac:dyDescent="0.25">
      <c r="A21" s="139" t="str">
        <f>'1. Stamdata'!$B$32</f>
        <v>EAN el. fakturamail:</v>
      </c>
      <c r="B21" s="140"/>
      <c r="C21" s="368" t="str">
        <f>IF('1. Stamdata'!D32="","",'1. Stamdata'!D32)</f>
        <v/>
      </c>
      <c r="D21" s="368"/>
      <c r="E21" s="368"/>
      <c r="F21" s="368"/>
      <c r="G21" s="368"/>
      <c r="H21" s="368"/>
      <c r="I21" s="141"/>
      <c r="J21" s="141"/>
      <c r="K21" s="370" t="str">
        <f>IF('1. Stamdata'!M32="","",'1. Stamdata'!M32)</f>
        <v/>
      </c>
      <c r="L21" s="370"/>
      <c r="M21" s="370"/>
      <c r="N21" s="370"/>
      <c r="O21" s="370"/>
      <c r="P21" s="370"/>
      <c r="Q21" s="370"/>
      <c r="R21" s="370"/>
      <c r="S21" s="370"/>
      <c r="T21" s="288"/>
      <c r="U21" s="131"/>
    </row>
    <row r="22" spans="1:21" ht="15" customHeight="1" x14ac:dyDescent="0.25">
      <c r="A22" s="139" t="str">
        <f>'1. Stamdata'!$B$33</f>
        <v>Personreference:</v>
      </c>
      <c r="B22" s="140"/>
      <c r="C22" s="369"/>
      <c r="D22" s="369"/>
      <c r="E22" s="369"/>
      <c r="F22" s="369"/>
      <c r="G22" s="369"/>
      <c r="H22" s="369"/>
      <c r="I22" s="189"/>
      <c r="J22" s="142"/>
      <c r="K22" s="370" t="str">
        <f>IF('1. Stamdata'!M33="","",'1. Stamdata'!M33)</f>
        <v/>
      </c>
      <c r="L22" s="370"/>
      <c r="M22" s="370"/>
      <c r="N22" s="370"/>
      <c r="O22" s="370"/>
      <c r="P22" s="370"/>
      <c r="Q22" s="370"/>
      <c r="R22" s="370"/>
      <c r="S22" s="370"/>
      <c r="T22" s="288"/>
      <c r="U22" s="131"/>
    </row>
    <row r="23" spans="1:21" ht="15" customHeight="1" x14ac:dyDescent="0.25">
      <c r="A23" s="139" t="str">
        <f>'1. Stamdata'!$B$34</f>
        <v>Fakturareference:</v>
      </c>
      <c r="B23" s="140"/>
      <c r="C23" s="369"/>
      <c r="D23" s="369"/>
      <c r="E23" s="369"/>
      <c r="F23" s="369"/>
      <c r="G23" s="369"/>
      <c r="H23" s="369"/>
      <c r="I23" s="189"/>
      <c r="J23" s="142"/>
      <c r="K23" s="370" t="str">
        <f>IF('1. Stamdata'!M34="","",'1. Stamdata'!M34)</f>
        <v/>
      </c>
      <c r="L23" s="370"/>
      <c r="M23" s="370"/>
      <c r="N23" s="370"/>
      <c r="O23" s="370"/>
      <c r="P23" s="370"/>
      <c r="Q23" s="370"/>
      <c r="R23" s="370"/>
      <c r="S23" s="370"/>
      <c r="T23" s="288"/>
      <c r="U23" s="131"/>
    </row>
    <row r="24" spans="1:21" ht="8.25" customHeight="1" x14ac:dyDescent="0.25">
      <c r="A24" s="132"/>
      <c r="B24" s="133"/>
      <c r="C24" s="133"/>
      <c r="D24" s="133"/>
      <c r="E24" s="133"/>
      <c r="F24" s="133"/>
      <c r="G24" s="133"/>
      <c r="H24" s="133"/>
      <c r="I24" s="133"/>
      <c r="J24" s="190"/>
      <c r="K24" s="190"/>
      <c r="L24" s="190"/>
      <c r="M24" s="190"/>
      <c r="N24" s="190"/>
      <c r="O24" s="190"/>
      <c r="P24" s="190"/>
      <c r="Q24" s="190"/>
      <c r="R24" s="190"/>
      <c r="S24" s="133"/>
      <c r="T24" s="133"/>
      <c r="U24" s="134"/>
    </row>
    <row r="25" spans="1:21" ht="12" customHeight="1" x14ac:dyDescent="0.3">
      <c r="A25" s="530" t="s">
        <v>2</v>
      </c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2"/>
    </row>
    <row r="26" spans="1:21" ht="13.5" customHeight="1" x14ac:dyDescent="0.25">
      <c r="A26" s="466"/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8"/>
    </row>
    <row r="27" spans="1:21" ht="6" customHeight="1" x14ac:dyDescent="0.25">
      <c r="A27" s="466"/>
      <c r="B27" s="467"/>
      <c r="C27" s="467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8"/>
    </row>
    <row r="28" spans="1:21" ht="12.65" customHeight="1" x14ac:dyDescent="0.25">
      <c r="A28" s="466"/>
      <c r="B28" s="467"/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8"/>
    </row>
    <row r="29" spans="1:21" ht="12.65" customHeight="1" x14ac:dyDescent="0.25">
      <c r="A29" s="466"/>
      <c r="B29" s="467"/>
      <c r="C29" s="467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8"/>
    </row>
    <row r="30" spans="1:21" ht="12.65" customHeight="1" x14ac:dyDescent="0.25">
      <c r="A30" s="397" t="s">
        <v>43</v>
      </c>
      <c r="B30" s="398"/>
      <c r="C30" s="398"/>
      <c r="D30" s="398"/>
      <c r="E30" s="398"/>
      <c r="F30" s="544"/>
      <c r="G30" s="143">
        <f>COUNTA(G45:G144)</f>
        <v>0</v>
      </c>
      <c r="H30" s="143">
        <f t="shared" ref="H30:N30" si="0">COUNTA(H45:H144)</f>
        <v>0</v>
      </c>
      <c r="I30" s="143">
        <f t="shared" si="0"/>
        <v>0</v>
      </c>
      <c r="J30" s="143">
        <f t="shared" si="0"/>
        <v>0</v>
      </c>
      <c r="K30" s="143">
        <f t="shared" si="0"/>
        <v>0</v>
      </c>
      <c r="L30" s="143">
        <f t="shared" si="0"/>
        <v>0</v>
      </c>
      <c r="M30" s="143">
        <f t="shared" si="0"/>
        <v>0</v>
      </c>
      <c r="N30" s="143">
        <f t="shared" si="0"/>
        <v>0</v>
      </c>
      <c r="O30" s="143">
        <f>COUNTA(O45:O144)</f>
        <v>0</v>
      </c>
      <c r="P30" s="398" t="str">
        <f>IF(COUNTA(A45:C144)*2=COUNTA(Q45:U144),"","SKAL UDFYLDES")</f>
        <v/>
      </c>
      <c r="Q30" s="398"/>
      <c r="R30" s="398"/>
      <c r="S30" s="398"/>
      <c r="T30" s="398"/>
      <c r="U30" s="399"/>
    </row>
    <row r="31" spans="1:21" ht="12.65" customHeight="1" x14ac:dyDescent="0.25">
      <c r="A31" s="548" t="s">
        <v>176</v>
      </c>
      <c r="B31" s="549"/>
      <c r="C31" s="550"/>
      <c r="D31" s="525" t="s">
        <v>155</v>
      </c>
      <c r="E31" s="451" t="s">
        <v>48</v>
      </c>
      <c r="F31" s="515"/>
      <c r="G31" s="538" t="s">
        <v>13</v>
      </c>
      <c r="H31" s="539"/>
      <c r="I31" s="539"/>
      <c r="J31" s="539"/>
      <c r="K31" s="589"/>
      <c r="L31" s="540" t="s">
        <v>4</v>
      </c>
      <c r="M31" s="541"/>
      <c r="N31" s="541"/>
      <c r="O31" s="542"/>
      <c r="P31" s="538" t="s">
        <v>22</v>
      </c>
      <c r="Q31" s="539"/>
      <c r="R31" s="539"/>
      <c r="S31" s="539"/>
      <c r="T31" s="539"/>
      <c r="U31" s="545"/>
    </row>
    <row r="32" spans="1:21" ht="12.75" customHeight="1" x14ac:dyDescent="0.25">
      <c r="A32" s="551"/>
      <c r="B32" s="552"/>
      <c r="C32" s="553"/>
      <c r="D32" s="526"/>
      <c r="E32" s="453"/>
      <c r="F32" s="516"/>
      <c r="G32" s="583" t="s">
        <v>144</v>
      </c>
      <c r="H32" s="371" t="s">
        <v>14</v>
      </c>
      <c r="I32" s="371" t="s">
        <v>145</v>
      </c>
      <c r="J32" s="371" t="s">
        <v>15</v>
      </c>
      <c r="K32" s="523" t="s">
        <v>16</v>
      </c>
      <c r="L32" s="583"/>
      <c r="M32" s="371"/>
      <c r="N32" s="371"/>
      <c r="O32" s="523"/>
      <c r="P32" s="574" t="s">
        <v>158</v>
      </c>
      <c r="Q32" s="577" t="s">
        <v>39</v>
      </c>
      <c r="R32" s="578"/>
      <c r="S32" s="559"/>
      <c r="T32" s="577" t="s">
        <v>40</v>
      </c>
      <c r="U32" s="559"/>
    </row>
    <row r="33" spans="1:27" ht="12.65" customHeight="1" x14ac:dyDescent="0.25">
      <c r="A33" s="551"/>
      <c r="B33" s="552"/>
      <c r="C33" s="553"/>
      <c r="D33" s="526"/>
      <c r="E33" s="453"/>
      <c r="F33" s="516"/>
      <c r="G33" s="584"/>
      <c r="H33" s="372"/>
      <c r="I33" s="372"/>
      <c r="J33" s="372"/>
      <c r="K33" s="524"/>
      <c r="L33" s="584"/>
      <c r="M33" s="372"/>
      <c r="N33" s="372"/>
      <c r="O33" s="524"/>
      <c r="P33" s="575"/>
      <c r="Q33" s="579"/>
      <c r="R33" s="580"/>
      <c r="S33" s="560"/>
      <c r="T33" s="579"/>
      <c r="U33" s="560"/>
    </row>
    <row r="34" spans="1:27" ht="12.65" customHeight="1" x14ac:dyDescent="0.25">
      <c r="A34" s="551"/>
      <c r="B34" s="552"/>
      <c r="C34" s="553"/>
      <c r="D34" s="526"/>
      <c r="E34" s="453"/>
      <c r="F34" s="516"/>
      <c r="G34" s="584"/>
      <c r="H34" s="372"/>
      <c r="I34" s="372"/>
      <c r="J34" s="372"/>
      <c r="K34" s="524"/>
      <c r="L34" s="584"/>
      <c r="M34" s="372"/>
      <c r="N34" s="372"/>
      <c r="O34" s="524"/>
      <c r="P34" s="575"/>
      <c r="Q34" s="579"/>
      <c r="R34" s="580"/>
      <c r="S34" s="560"/>
      <c r="T34" s="579"/>
      <c r="U34" s="560"/>
    </row>
    <row r="35" spans="1:27" ht="12.65" customHeight="1" x14ac:dyDescent="0.25">
      <c r="A35" s="551"/>
      <c r="B35" s="552"/>
      <c r="C35" s="553"/>
      <c r="D35" s="526"/>
      <c r="E35" s="453"/>
      <c r="F35" s="516"/>
      <c r="G35" s="584"/>
      <c r="H35" s="372"/>
      <c r="I35" s="372"/>
      <c r="J35" s="372"/>
      <c r="K35" s="524"/>
      <c r="L35" s="584"/>
      <c r="M35" s="372"/>
      <c r="N35" s="372"/>
      <c r="O35" s="524"/>
      <c r="P35" s="575"/>
      <c r="Q35" s="579"/>
      <c r="R35" s="580"/>
      <c r="S35" s="560"/>
      <c r="T35" s="579"/>
      <c r="U35" s="560"/>
    </row>
    <row r="36" spans="1:27" ht="12.65" customHeight="1" x14ac:dyDescent="0.25">
      <c r="A36" s="551"/>
      <c r="B36" s="552"/>
      <c r="C36" s="553"/>
      <c r="D36" s="526"/>
      <c r="E36" s="453"/>
      <c r="F36" s="516"/>
      <c r="G36" s="584"/>
      <c r="H36" s="372"/>
      <c r="I36" s="372"/>
      <c r="J36" s="372"/>
      <c r="K36" s="524"/>
      <c r="L36" s="584"/>
      <c r="M36" s="372"/>
      <c r="N36" s="372"/>
      <c r="O36" s="524"/>
      <c r="P36" s="575"/>
      <c r="Q36" s="579"/>
      <c r="R36" s="580"/>
      <c r="S36" s="560"/>
      <c r="T36" s="579"/>
      <c r="U36" s="560"/>
    </row>
    <row r="37" spans="1:27" ht="12.65" customHeight="1" x14ac:dyDescent="0.25">
      <c r="A37" s="551"/>
      <c r="B37" s="552"/>
      <c r="C37" s="553"/>
      <c r="D37" s="526"/>
      <c r="E37" s="453"/>
      <c r="F37" s="516"/>
      <c r="G37" s="584"/>
      <c r="H37" s="372"/>
      <c r="I37" s="372"/>
      <c r="J37" s="372"/>
      <c r="K37" s="524"/>
      <c r="L37" s="584"/>
      <c r="M37" s="372"/>
      <c r="N37" s="372"/>
      <c r="O37" s="524"/>
      <c r="P37" s="575"/>
      <c r="Q37" s="579"/>
      <c r="R37" s="580"/>
      <c r="S37" s="560"/>
      <c r="T37" s="579"/>
      <c r="U37" s="560"/>
    </row>
    <row r="38" spans="1:27" ht="12.65" customHeight="1" x14ac:dyDescent="0.25">
      <c r="A38" s="551"/>
      <c r="B38" s="552"/>
      <c r="C38" s="553"/>
      <c r="D38" s="526"/>
      <c r="E38" s="453"/>
      <c r="F38" s="516"/>
      <c r="G38" s="584"/>
      <c r="H38" s="372"/>
      <c r="I38" s="372"/>
      <c r="J38" s="372"/>
      <c r="K38" s="524"/>
      <c r="L38" s="584"/>
      <c r="M38" s="372"/>
      <c r="N38" s="372"/>
      <c r="O38" s="524"/>
      <c r="P38" s="575"/>
      <c r="Q38" s="579"/>
      <c r="R38" s="580"/>
      <c r="S38" s="560"/>
      <c r="T38" s="579"/>
      <c r="U38" s="560"/>
    </row>
    <row r="39" spans="1:27" ht="12.65" customHeight="1" x14ac:dyDescent="0.25">
      <c r="A39" s="551"/>
      <c r="B39" s="552"/>
      <c r="C39" s="553"/>
      <c r="D39" s="526"/>
      <c r="E39" s="453"/>
      <c r="F39" s="516"/>
      <c r="G39" s="584"/>
      <c r="H39" s="372"/>
      <c r="I39" s="372"/>
      <c r="J39" s="372"/>
      <c r="K39" s="524"/>
      <c r="L39" s="584"/>
      <c r="M39" s="372"/>
      <c r="N39" s="372"/>
      <c r="O39" s="524"/>
      <c r="P39" s="575"/>
      <c r="Q39" s="579"/>
      <c r="R39" s="580"/>
      <c r="S39" s="560"/>
      <c r="T39" s="579"/>
      <c r="U39" s="560"/>
    </row>
    <row r="40" spans="1:27" ht="12.75" customHeight="1" x14ac:dyDescent="0.25">
      <c r="A40" s="551"/>
      <c r="B40" s="552"/>
      <c r="C40" s="553"/>
      <c r="D40" s="526"/>
      <c r="E40" s="453"/>
      <c r="F40" s="516"/>
      <c r="G40" s="584"/>
      <c r="H40" s="372"/>
      <c r="I40" s="372"/>
      <c r="J40" s="372"/>
      <c r="K40" s="524"/>
      <c r="L40" s="584"/>
      <c r="M40" s="372"/>
      <c r="N40" s="372"/>
      <c r="O40" s="524"/>
      <c r="P40" s="575"/>
      <c r="Q40" s="579"/>
      <c r="R40" s="580"/>
      <c r="S40" s="560"/>
      <c r="T40" s="579"/>
      <c r="U40" s="560"/>
    </row>
    <row r="41" spans="1:27" ht="12.65" customHeight="1" x14ac:dyDescent="0.25">
      <c r="A41" s="551"/>
      <c r="B41" s="552"/>
      <c r="C41" s="553"/>
      <c r="D41" s="526"/>
      <c r="E41" s="453"/>
      <c r="F41" s="516"/>
      <c r="G41" s="584"/>
      <c r="H41" s="372"/>
      <c r="I41" s="372"/>
      <c r="J41" s="372"/>
      <c r="K41" s="524"/>
      <c r="L41" s="584"/>
      <c r="M41" s="372"/>
      <c r="N41" s="372"/>
      <c r="O41" s="524"/>
      <c r="P41" s="575"/>
      <c r="Q41" s="579"/>
      <c r="R41" s="580"/>
      <c r="S41" s="560"/>
      <c r="T41" s="579"/>
      <c r="U41" s="560"/>
    </row>
    <row r="42" spans="1:27" ht="12.65" customHeight="1" x14ac:dyDescent="0.25">
      <c r="A42" s="551"/>
      <c r="B42" s="552"/>
      <c r="C42" s="553"/>
      <c r="D42" s="526"/>
      <c r="E42" s="453"/>
      <c r="F42" s="516"/>
      <c r="G42" s="584"/>
      <c r="H42" s="372"/>
      <c r="I42" s="372"/>
      <c r="J42" s="372"/>
      <c r="K42" s="524"/>
      <c r="L42" s="584"/>
      <c r="M42" s="372"/>
      <c r="N42" s="372"/>
      <c r="O42" s="524"/>
      <c r="P42" s="575"/>
      <c r="Q42" s="579"/>
      <c r="R42" s="580"/>
      <c r="S42" s="560"/>
      <c r="T42" s="579"/>
      <c r="U42" s="560"/>
    </row>
    <row r="43" spans="1:27" ht="12.75" customHeight="1" x14ac:dyDescent="0.25">
      <c r="A43" s="551"/>
      <c r="B43" s="552"/>
      <c r="C43" s="553"/>
      <c r="D43" s="526"/>
      <c r="E43" s="453"/>
      <c r="F43" s="516"/>
      <c r="G43" s="584"/>
      <c r="H43" s="372"/>
      <c r="I43" s="372"/>
      <c r="J43" s="372"/>
      <c r="K43" s="524"/>
      <c r="L43" s="584"/>
      <c r="M43" s="372"/>
      <c r="N43" s="372"/>
      <c r="O43" s="524"/>
      <c r="P43" s="575"/>
      <c r="Q43" s="579"/>
      <c r="R43" s="580"/>
      <c r="S43" s="560"/>
      <c r="T43" s="579"/>
      <c r="U43" s="560"/>
    </row>
    <row r="44" spans="1:27" ht="18" customHeight="1" x14ac:dyDescent="0.3">
      <c r="A44" s="586" t="s">
        <v>153</v>
      </c>
      <c r="B44" s="587"/>
      <c r="C44" s="588"/>
      <c r="D44" s="527"/>
      <c r="E44" s="513" t="s">
        <v>3</v>
      </c>
      <c r="F44" s="514"/>
      <c r="G44" s="565"/>
      <c r="H44" s="373"/>
      <c r="I44" s="373"/>
      <c r="J44" s="373"/>
      <c r="K44" s="519"/>
      <c r="L44" s="565"/>
      <c r="M44" s="373"/>
      <c r="N44" s="373"/>
      <c r="O44" s="519"/>
      <c r="P44" s="576"/>
      <c r="Q44" s="581"/>
      <c r="R44" s="582"/>
      <c r="S44" s="561"/>
      <c r="T44" s="581"/>
      <c r="U44" s="561"/>
      <c r="W44" s="572"/>
      <c r="X44" s="573"/>
      <c r="Y44" s="2"/>
      <c r="Z44" s="2"/>
      <c r="AA44" s="2"/>
    </row>
    <row r="45" spans="1:27" ht="15" customHeight="1" x14ac:dyDescent="0.25">
      <c r="A45" s="352"/>
      <c r="B45" s="567"/>
      <c r="C45" s="568"/>
      <c r="D45" s="38"/>
      <c r="E45" s="517"/>
      <c r="F45" s="570"/>
      <c r="G45" s="290"/>
      <c r="H45" s="289"/>
      <c r="I45" s="289"/>
      <c r="J45" s="22"/>
      <c r="K45" s="22"/>
      <c r="L45" s="34"/>
      <c r="M45" s="289"/>
      <c r="N45" s="37"/>
      <c r="O45" s="35"/>
      <c r="P45" s="36"/>
      <c r="Q45" s="350"/>
      <c r="R45" s="569"/>
      <c r="S45" s="351"/>
      <c r="T45" s="350"/>
      <c r="U45" s="351"/>
      <c r="W45" s="573"/>
      <c r="X45" s="573"/>
      <c r="Y45" s="2"/>
      <c r="Z45" s="2"/>
      <c r="AA45" s="2"/>
    </row>
    <row r="46" spans="1:27" ht="15" customHeight="1" x14ac:dyDescent="0.25">
      <c r="A46" s="352"/>
      <c r="B46" s="567"/>
      <c r="C46" s="568"/>
      <c r="D46" s="38"/>
      <c r="E46" s="517"/>
      <c r="F46" s="570"/>
      <c r="G46" s="290"/>
      <c r="H46" s="289"/>
      <c r="I46" s="289"/>
      <c r="J46" s="22"/>
      <c r="K46" s="22"/>
      <c r="L46" s="34"/>
      <c r="M46" s="289"/>
      <c r="N46" s="37"/>
      <c r="O46" s="35"/>
      <c r="P46" s="36"/>
      <c r="Q46" s="350"/>
      <c r="R46" s="569"/>
      <c r="S46" s="351"/>
      <c r="T46" s="350"/>
      <c r="U46" s="351"/>
      <c r="W46" s="573"/>
      <c r="X46" s="573"/>
      <c r="Y46" s="2"/>
      <c r="Z46" s="2"/>
      <c r="AA46" s="2"/>
    </row>
    <row r="47" spans="1:27" ht="15" customHeight="1" x14ac:dyDescent="0.25">
      <c r="A47" s="352"/>
      <c r="B47" s="567"/>
      <c r="C47" s="568"/>
      <c r="D47" s="38"/>
      <c r="E47" s="517"/>
      <c r="F47" s="570"/>
      <c r="G47" s="290"/>
      <c r="H47" s="289"/>
      <c r="I47" s="289"/>
      <c r="J47" s="22"/>
      <c r="K47" s="22"/>
      <c r="L47" s="34"/>
      <c r="M47" s="289"/>
      <c r="N47" s="37"/>
      <c r="O47" s="35"/>
      <c r="P47" s="36"/>
      <c r="Q47" s="350"/>
      <c r="R47" s="569"/>
      <c r="S47" s="351"/>
      <c r="T47" s="350"/>
      <c r="U47" s="351"/>
      <c r="W47" s="573"/>
      <c r="X47" s="573"/>
      <c r="Y47" s="2"/>
      <c r="Z47" s="2"/>
      <c r="AA47" s="2"/>
    </row>
    <row r="48" spans="1:27" ht="15" customHeight="1" x14ac:dyDescent="0.25">
      <c r="A48" s="352"/>
      <c r="B48" s="567"/>
      <c r="C48" s="568"/>
      <c r="D48" s="38"/>
      <c r="E48" s="517"/>
      <c r="F48" s="570"/>
      <c r="G48" s="290"/>
      <c r="H48" s="289"/>
      <c r="I48" s="289"/>
      <c r="J48" s="22"/>
      <c r="K48" s="22"/>
      <c r="L48" s="34"/>
      <c r="M48" s="289"/>
      <c r="N48" s="37"/>
      <c r="O48" s="35"/>
      <c r="P48" s="36"/>
      <c r="Q48" s="350"/>
      <c r="R48" s="569"/>
      <c r="S48" s="351"/>
      <c r="T48" s="350"/>
      <c r="U48" s="351"/>
      <c r="W48" s="573"/>
      <c r="X48" s="573"/>
      <c r="Y48" s="2"/>
      <c r="Z48" s="2"/>
      <c r="AA48" s="2"/>
    </row>
    <row r="49" spans="1:27" ht="15" customHeight="1" x14ac:dyDescent="0.25">
      <c r="A49" s="352"/>
      <c r="B49" s="567"/>
      <c r="C49" s="568"/>
      <c r="D49" s="38"/>
      <c r="E49" s="517"/>
      <c r="F49" s="570"/>
      <c r="G49" s="290"/>
      <c r="H49" s="289"/>
      <c r="I49" s="289"/>
      <c r="J49" s="22"/>
      <c r="K49" s="22"/>
      <c r="L49" s="34"/>
      <c r="M49" s="289"/>
      <c r="N49" s="37"/>
      <c r="O49" s="35"/>
      <c r="P49" s="36"/>
      <c r="Q49" s="350"/>
      <c r="R49" s="569"/>
      <c r="S49" s="351"/>
      <c r="T49" s="350"/>
      <c r="U49" s="351"/>
      <c r="W49" s="573"/>
      <c r="X49" s="573"/>
      <c r="Y49" s="2"/>
      <c r="Z49" s="2"/>
      <c r="AA49" s="2"/>
    </row>
    <row r="50" spans="1:27" ht="15" customHeight="1" x14ac:dyDescent="0.25">
      <c r="A50" s="352"/>
      <c r="B50" s="567"/>
      <c r="C50" s="568"/>
      <c r="D50" s="38"/>
      <c r="E50" s="517"/>
      <c r="F50" s="570"/>
      <c r="G50" s="290"/>
      <c r="H50" s="289"/>
      <c r="I50" s="289"/>
      <c r="J50" s="22"/>
      <c r="K50" s="22"/>
      <c r="L50" s="34"/>
      <c r="M50" s="289"/>
      <c r="N50" s="37"/>
      <c r="O50" s="35"/>
      <c r="P50" s="36"/>
      <c r="Q50" s="350"/>
      <c r="R50" s="569"/>
      <c r="S50" s="351"/>
      <c r="T50" s="350"/>
      <c r="U50" s="351"/>
      <c r="W50" s="573"/>
      <c r="X50" s="573"/>
      <c r="Y50" s="2"/>
      <c r="Z50" s="2"/>
      <c r="AA50" s="2"/>
    </row>
    <row r="51" spans="1:27" ht="15" customHeight="1" x14ac:dyDescent="0.25">
      <c r="A51" s="352"/>
      <c r="B51" s="567"/>
      <c r="C51" s="568"/>
      <c r="D51" s="38"/>
      <c r="E51" s="517"/>
      <c r="F51" s="570"/>
      <c r="G51" s="290"/>
      <c r="H51" s="289"/>
      <c r="I51" s="289"/>
      <c r="J51" s="22"/>
      <c r="K51" s="22"/>
      <c r="L51" s="34"/>
      <c r="M51" s="289"/>
      <c r="N51" s="37"/>
      <c r="O51" s="35"/>
      <c r="P51" s="36"/>
      <c r="Q51" s="350"/>
      <c r="R51" s="569"/>
      <c r="S51" s="351"/>
      <c r="T51" s="350"/>
      <c r="U51" s="351"/>
      <c r="W51" s="573"/>
      <c r="X51" s="573"/>
      <c r="Y51" s="2"/>
      <c r="Z51" s="2"/>
      <c r="AA51" s="2"/>
    </row>
    <row r="52" spans="1:27" ht="15" customHeight="1" x14ac:dyDescent="0.25">
      <c r="A52" s="352"/>
      <c r="B52" s="567"/>
      <c r="C52" s="568"/>
      <c r="D52" s="38"/>
      <c r="E52" s="517"/>
      <c r="F52" s="570"/>
      <c r="G52" s="290"/>
      <c r="H52" s="289"/>
      <c r="I52" s="289"/>
      <c r="J52" s="22"/>
      <c r="K52" s="22"/>
      <c r="L52" s="34"/>
      <c r="M52" s="289"/>
      <c r="N52" s="37"/>
      <c r="O52" s="35"/>
      <c r="P52" s="36"/>
      <c r="Q52" s="350"/>
      <c r="R52" s="569"/>
      <c r="S52" s="351"/>
      <c r="T52" s="350"/>
      <c r="U52" s="351"/>
      <c r="W52" s="573"/>
      <c r="X52" s="573"/>
      <c r="Y52" s="2"/>
      <c r="Z52" s="2"/>
      <c r="AA52" s="2"/>
    </row>
    <row r="53" spans="1:27" ht="15" customHeight="1" x14ac:dyDescent="0.25">
      <c r="A53" s="352"/>
      <c r="B53" s="567"/>
      <c r="C53" s="568"/>
      <c r="D53" s="38"/>
      <c r="E53" s="517"/>
      <c r="F53" s="570"/>
      <c r="G53" s="290"/>
      <c r="H53" s="289"/>
      <c r="I53" s="289"/>
      <c r="J53" s="22"/>
      <c r="K53" s="22"/>
      <c r="L53" s="34"/>
      <c r="M53" s="289"/>
      <c r="N53" s="37"/>
      <c r="O53" s="35"/>
      <c r="P53" s="36"/>
      <c r="Q53" s="350"/>
      <c r="R53" s="569"/>
      <c r="S53" s="351"/>
      <c r="T53" s="350"/>
      <c r="U53" s="351"/>
      <c r="W53" s="573"/>
      <c r="X53" s="573"/>
      <c r="Y53" s="2"/>
      <c r="Z53" s="571"/>
      <c r="AA53" s="2"/>
    </row>
    <row r="54" spans="1:27" ht="15" customHeight="1" x14ac:dyDescent="0.25">
      <c r="A54" s="352"/>
      <c r="B54" s="567"/>
      <c r="C54" s="568"/>
      <c r="D54" s="38"/>
      <c r="E54" s="517"/>
      <c r="F54" s="570"/>
      <c r="G54" s="290"/>
      <c r="H54" s="289"/>
      <c r="I54" s="289"/>
      <c r="J54" s="22"/>
      <c r="K54" s="22"/>
      <c r="L54" s="34"/>
      <c r="M54" s="289"/>
      <c r="N54" s="37"/>
      <c r="O54" s="35"/>
      <c r="P54" s="36"/>
      <c r="Q54" s="350"/>
      <c r="R54" s="569"/>
      <c r="S54" s="351"/>
      <c r="T54" s="350"/>
      <c r="U54" s="351"/>
      <c r="W54" s="573"/>
      <c r="X54" s="573"/>
      <c r="Y54" s="2"/>
      <c r="Z54" s="571"/>
      <c r="AA54" s="2"/>
    </row>
    <row r="55" spans="1:27" ht="15" customHeight="1" x14ac:dyDescent="0.25">
      <c r="A55" s="352"/>
      <c r="B55" s="567"/>
      <c r="C55" s="568"/>
      <c r="D55" s="38"/>
      <c r="E55" s="517"/>
      <c r="F55" s="570"/>
      <c r="G55" s="290"/>
      <c r="H55" s="289"/>
      <c r="I55" s="289"/>
      <c r="J55" s="22"/>
      <c r="K55" s="22"/>
      <c r="L55" s="34"/>
      <c r="M55" s="289"/>
      <c r="N55" s="37"/>
      <c r="O55" s="35"/>
      <c r="P55" s="36"/>
      <c r="Q55" s="350"/>
      <c r="R55" s="569"/>
      <c r="S55" s="351"/>
      <c r="T55" s="350"/>
      <c r="U55" s="351"/>
    </row>
    <row r="56" spans="1:27" ht="15" customHeight="1" x14ac:dyDescent="0.25">
      <c r="A56" s="352"/>
      <c r="B56" s="567"/>
      <c r="C56" s="568"/>
      <c r="D56" s="38"/>
      <c r="E56" s="517"/>
      <c r="F56" s="570"/>
      <c r="G56" s="290"/>
      <c r="H56" s="289"/>
      <c r="I56" s="289"/>
      <c r="J56" s="22"/>
      <c r="K56" s="22"/>
      <c r="L56" s="34"/>
      <c r="M56" s="289"/>
      <c r="N56" s="37"/>
      <c r="O56" s="35"/>
      <c r="P56" s="36"/>
      <c r="Q56" s="350"/>
      <c r="R56" s="569"/>
      <c r="S56" s="351"/>
      <c r="T56" s="350"/>
      <c r="U56" s="351"/>
    </row>
    <row r="57" spans="1:27" ht="15.65" customHeight="1" x14ac:dyDescent="0.25">
      <c r="A57" s="352"/>
      <c r="B57" s="567"/>
      <c r="C57" s="568"/>
      <c r="D57" s="38"/>
      <c r="E57" s="517"/>
      <c r="F57" s="570"/>
      <c r="G57" s="290"/>
      <c r="H57" s="289"/>
      <c r="I57" s="289"/>
      <c r="J57" s="22"/>
      <c r="K57" s="22"/>
      <c r="L57" s="34"/>
      <c r="M57" s="289"/>
      <c r="N57" s="37"/>
      <c r="O57" s="35"/>
      <c r="P57" s="36"/>
      <c r="Q57" s="350"/>
      <c r="R57" s="569"/>
      <c r="S57" s="351"/>
      <c r="T57" s="350"/>
      <c r="U57" s="351"/>
    </row>
    <row r="58" spans="1:27" ht="15.65" customHeight="1" x14ac:dyDescent="0.25">
      <c r="A58" s="352"/>
      <c r="B58" s="567"/>
      <c r="C58" s="568"/>
      <c r="D58" s="38"/>
      <c r="E58" s="517"/>
      <c r="F58" s="570"/>
      <c r="G58" s="290"/>
      <c r="H58" s="289"/>
      <c r="I58" s="289"/>
      <c r="J58" s="22"/>
      <c r="K58" s="22"/>
      <c r="L58" s="34"/>
      <c r="M58" s="289"/>
      <c r="N58" s="37"/>
      <c r="O58" s="35"/>
      <c r="P58" s="36"/>
      <c r="Q58" s="350"/>
      <c r="R58" s="569"/>
      <c r="S58" s="351"/>
      <c r="T58" s="350"/>
      <c r="U58" s="351"/>
    </row>
    <row r="59" spans="1:27" ht="15.65" customHeight="1" x14ac:dyDescent="0.25">
      <c r="A59" s="352"/>
      <c r="B59" s="567"/>
      <c r="C59" s="568"/>
      <c r="D59" s="38"/>
      <c r="E59" s="517"/>
      <c r="F59" s="570"/>
      <c r="G59" s="290"/>
      <c r="H59" s="289"/>
      <c r="I59" s="289"/>
      <c r="J59" s="22"/>
      <c r="K59" s="22"/>
      <c r="L59" s="34"/>
      <c r="M59" s="289"/>
      <c r="N59" s="37"/>
      <c r="O59" s="35"/>
      <c r="P59" s="36"/>
      <c r="Q59" s="350"/>
      <c r="R59" s="569"/>
      <c r="S59" s="351"/>
      <c r="T59" s="350"/>
      <c r="U59" s="351"/>
    </row>
    <row r="60" spans="1:27" ht="15.65" customHeight="1" x14ac:dyDescent="0.25">
      <c r="A60" s="352"/>
      <c r="B60" s="567"/>
      <c r="C60" s="568"/>
      <c r="D60" s="38"/>
      <c r="E60" s="517"/>
      <c r="F60" s="570"/>
      <c r="G60" s="290"/>
      <c r="H60" s="289"/>
      <c r="I60" s="289"/>
      <c r="J60" s="22"/>
      <c r="K60" s="22"/>
      <c r="L60" s="34"/>
      <c r="M60" s="289"/>
      <c r="N60" s="37"/>
      <c r="O60" s="35"/>
      <c r="P60" s="36"/>
      <c r="Q60" s="350"/>
      <c r="R60" s="569"/>
      <c r="S60" s="351"/>
      <c r="T60" s="350"/>
      <c r="U60" s="351"/>
    </row>
    <row r="61" spans="1:27" ht="15.65" customHeight="1" x14ac:dyDescent="0.25">
      <c r="A61" s="352"/>
      <c r="B61" s="567"/>
      <c r="C61" s="568"/>
      <c r="D61" s="38"/>
      <c r="E61" s="517"/>
      <c r="F61" s="570"/>
      <c r="G61" s="290"/>
      <c r="H61" s="289"/>
      <c r="I61" s="289"/>
      <c r="J61" s="22"/>
      <c r="K61" s="22"/>
      <c r="L61" s="34"/>
      <c r="M61" s="289"/>
      <c r="N61" s="37"/>
      <c r="O61" s="35"/>
      <c r="P61" s="36"/>
      <c r="Q61" s="350"/>
      <c r="R61" s="569"/>
      <c r="S61" s="351"/>
      <c r="T61" s="350"/>
      <c r="U61" s="351"/>
    </row>
    <row r="62" spans="1:27" ht="15.65" customHeight="1" x14ac:dyDescent="0.25">
      <c r="A62" s="352"/>
      <c r="B62" s="567"/>
      <c r="C62" s="568"/>
      <c r="D62" s="38"/>
      <c r="E62" s="517"/>
      <c r="F62" s="570"/>
      <c r="G62" s="290"/>
      <c r="H62" s="289"/>
      <c r="I62" s="289"/>
      <c r="J62" s="22"/>
      <c r="K62" s="22"/>
      <c r="L62" s="34"/>
      <c r="M62" s="289"/>
      <c r="N62" s="37"/>
      <c r="O62" s="35"/>
      <c r="P62" s="36"/>
      <c r="Q62" s="350"/>
      <c r="R62" s="569"/>
      <c r="S62" s="351"/>
      <c r="T62" s="350"/>
      <c r="U62" s="351"/>
    </row>
    <row r="63" spans="1:27" ht="15.65" customHeight="1" x14ac:dyDescent="0.25">
      <c r="A63" s="352"/>
      <c r="B63" s="567"/>
      <c r="C63" s="568"/>
      <c r="D63" s="38"/>
      <c r="E63" s="517"/>
      <c r="F63" s="570"/>
      <c r="G63" s="290"/>
      <c r="H63" s="289"/>
      <c r="I63" s="289"/>
      <c r="J63" s="22"/>
      <c r="K63" s="22"/>
      <c r="L63" s="34"/>
      <c r="M63" s="289"/>
      <c r="N63" s="37"/>
      <c r="O63" s="35"/>
      <c r="P63" s="36"/>
      <c r="Q63" s="350"/>
      <c r="R63" s="569"/>
      <c r="S63" s="351"/>
      <c r="T63" s="350"/>
      <c r="U63" s="351"/>
    </row>
    <row r="64" spans="1:27" ht="15.65" customHeight="1" x14ac:dyDescent="0.25">
      <c r="A64" s="352"/>
      <c r="B64" s="567"/>
      <c r="C64" s="568"/>
      <c r="D64" s="38"/>
      <c r="E64" s="517"/>
      <c r="F64" s="570"/>
      <c r="G64" s="290"/>
      <c r="H64" s="289"/>
      <c r="I64" s="289"/>
      <c r="J64" s="22"/>
      <c r="K64" s="22"/>
      <c r="L64" s="34"/>
      <c r="M64" s="289"/>
      <c r="N64" s="37"/>
      <c r="O64" s="35"/>
      <c r="P64" s="36"/>
      <c r="Q64" s="350"/>
      <c r="R64" s="569"/>
      <c r="S64" s="351"/>
      <c r="T64" s="350"/>
      <c r="U64" s="351"/>
    </row>
    <row r="65" spans="1:21" ht="15.65" customHeight="1" x14ac:dyDescent="0.25">
      <c r="A65" s="352"/>
      <c r="B65" s="567"/>
      <c r="C65" s="568"/>
      <c r="D65" s="38"/>
      <c r="E65" s="517"/>
      <c r="F65" s="570"/>
      <c r="G65" s="290"/>
      <c r="H65" s="289"/>
      <c r="I65" s="289"/>
      <c r="J65" s="22"/>
      <c r="K65" s="22"/>
      <c r="L65" s="34"/>
      <c r="M65" s="289"/>
      <c r="N65" s="37"/>
      <c r="O65" s="35"/>
      <c r="P65" s="36"/>
      <c r="Q65" s="350"/>
      <c r="R65" s="569"/>
      <c r="S65" s="351"/>
      <c r="T65" s="350"/>
      <c r="U65" s="351"/>
    </row>
    <row r="66" spans="1:21" ht="15.65" customHeight="1" x14ac:dyDescent="0.25">
      <c r="A66" s="352"/>
      <c r="B66" s="567"/>
      <c r="C66" s="568"/>
      <c r="D66" s="38"/>
      <c r="E66" s="517"/>
      <c r="F66" s="570"/>
      <c r="G66" s="290"/>
      <c r="H66" s="289"/>
      <c r="I66" s="289"/>
      <c r="J66" s="22"/>
      <c r="K66" s="22"/>
      <c r="L66" s="34"/>
      <c r="M66" s="289"/>
      <c r="N66" s="37"/>
      <c r="O66" s="35"/>
      <c r="P66" s="36"/>
      <c r="Q66" s="350"/>
      <c r="R66" s="569"/>
      <c r="S66" s="351"/>
      <c r="T66" s="350"/>
      <c r="U66" s="351"/>
    </row>
    <row r="67" spans="1:21" ht="15.65" customHeight="1" x14ac:dyDescent="0.25">
      <c r="A67" s="352"/>
      <c r="B67" s="567"/>
      <c r="C67" s="568"/>
      <c r="D67" s="38"/>
      <c r="E67" s="517"/>
      <c r="F67" s="570"/>
      <c r="G67" s="290"/>
      <c r="H67" s="289"/>
      <c r="I67" s="289"/>
      <c r="J67" s="22"/>
      <c r="K67" s="22"/>
      <c r="L67" s="34"/>
      <c r="M67" s="289"/>
      <c r="N67" s="37"/>
      <c r="O67" s="35"/>
      <c r="P67" s="36"/>
      <c r="Q67" s="350"/>
      <c r="R67" s="569"/>
      <c r="S67" s="351"/>
      <c r="T67" s="350"/>
      <c r="U67" s="351"/>
    </row>
    <row r="68" spans="1:21" ht="15.65" customHeight="1" x14ac:dyDescent="0.25">
      <c r="A68" s="352"/>
      <c r="B68" s="567"/>
      <c r="C68" s="568"/>
      <c r="D68" s="38"/>
      <c r="E68" s="517"/>
      <c r="F68" s="570"/>
      <c r="G68" s="290"/>
      <c r="H68" s="289"/>
      <c r="I68" s="289"/>
      <c r="J68" s="22"/>
      <c r="K68" s="22"/>
      <c r="L68" s="34"/>
      <c r="M68" s="289"/>
      <c r="N68" s="37"/>
      <c r="O68" s="35"/>
      <c r="P68" s="36"/>
      <c r="Q68" s="350"/>
      <c r="R68" s="569"/>
      <c r="S68" s="351"/>
      <c r="T68" s="350"/>
      <c r="U68" s="351"/>
    </row>
    <row r="69" spans="1:21" ht="15.65" customHeight="1" x14ac:dyDescent="0.25">
      <c r="A69" s="352"/>
      <c r="B69" s="567"/>
      <c r="C69" s="568"/>
      <c r="D69" s="38"/>
      <c r="E69" s="517"/>
      <c r="F69" s="570"/>
      <c r="G69" s="290"/>
      <c r="H69" s="289"/>
      <c r="I69" s="289"/>
      <c r="J69" s="22"/>
      <c r="K69" s="22"/>
      <c r="L69" s="34"/>
      <c r="M69" s="289"/>
      <c r="N69" s="37"/>
      <c r="O69" s="35"/>
      <c r="P69" s="36"/>
      <c r="Q69" s="350"/>
      <c r="R69" s="569"/>
      <c r="S69" s="351"/>
      <c r="T69" s="350"/>
      <c r="U69" s="351"/>
    </row>
    <row r="70" spans="1:21" ht="15.65" customHeight="1" x14ac:dyDescent="0.25">
      <c r="A70" s="352"/>
      <c r="B70" s="567"/>
      <c r="C70" s="568"/>
      <c r="D70" s="38"/>
      <c r="E70" s="517"/>
      <c r="F70" s="570"/>
      <c r="G70" s="290"/>
      <c r="H70" s="289"/>
      <c r="I70" s="289"/>
      <c r="J70" s="22"/>
      <c r="K70" s="22"/>
      <c r="L70" s="34"/>
      <c r="M70" s="289"/>
      <c r="N70" s="37"/>
      <c r="O70" s="35"/>
      <c r="P70" s="36"/>
      <c r="Q70" s="350"/>
      <c r="R70" s="569"/>
      <c r="S70" s="351"/>
      <c r="T70" s="350"/>
      <c r="U70" s="351"/>
    </row>
    <row r="71" spans="1:21" ht="15.65" customHeight="1" x14ac:dyDescent="0.25">
      <c r="A71" s="352"/>
      <c r="B71" s="567"/>
      <c r="C71" s="568"/>
      <c r="D71" s="38"/>
      <c r="E71" s="517"/>
      <c r="F71" s="570"/>
      <c r="G71" s="290"/>
      <c r="H71" s="289"/>
      <c r="I71" s="289"/>
      <c r="J71" s="22"/>
      <c r="K71" s="22"/>
      <c r="L71" s="34"/>
      <c r="M71" s="289"/>
      <c r="N71" s="37"/>
      <c r="O71" s="35"/>
      <c r="P71" s="36"/>
      <c r="Q71" s="350"/>
      <c r="R71" s="569"/>
      <c r="S71" s="351"/>
      <c r="T71" s="350"/>
      <c r="U71" s="351"/>
    </row>
    <row r="72" spans="1:21" ht="15.65" customHeight="1" x14ac:dyDescent="0.25">
      <c r="A72" s="352"/>
      <c r="B72" s="567"/>
      <c r="C72" s="568"/>
      <c r="D72" s="38"/>
      <c r="E72" s="517"/>
      <c r="F72" s="570"/>
      <c r="G72" s="290"/>
      <c r="H72" s="289"/>
      <c r="I72" s="289"/>
      <c r="J72" s="22"/>
      <c r="K72" s="22"/>
      <c r="L72" s="34"/>
      <c r="M72" s="289"/>
      <c r="N72" s="37"/>
      <c r="O72" s="35"/>
      <c r="P72" s="36"/>
      <c r="Q72" s="350"/>
      <c r="R72" s="569"/>
      <c r="S72" s="351"/>
      <c r="T72" s="350"/>
      <c r="U72" s="351"/>
    </row>
    <row r="73" spans="1:21" ht="15.65" customHeight="1" x14ac:dyDescent="0.25">
      <c r="A73" s="352"/>
      <c r="B73" s="567"/>
      <c r="C73" s="568"/>
      <c r="D73" s="38"/>
      <c r="E73" s="517"/>
      <c r="F73" s="570"/>
      <c r="G73" s="290"/>
      <c r="H73" s="289"/>
      <c r="I73" s="289"/>
      <c r="J73" s="22"/>
      <c r="K73" s="22"/>
      <c r="L73" s="34"/>
      <c r="M73" s="289"/>
      <c r="N73" s="37"/>
      <c r="O73" s="35"/>
      <c r="P73" s="36"/>
      <c r="Q73" s="350"/>
      <c r="R73" s="569"/>
      <c r="S73" s="351"/>
      <c r="T73" s="350"/>
      <c r="U73" s="351"/>
    </row>
    <row r="74" spans="1:21" ht="15.65" customHeight="1" x14ac:dyDescent="0.25">
      <c r="A74" s="352"/>
      <c r="B74" s="567"/>
      <c r="C74" s="568"/>
      <c r="D74" s="38"/>
      <c r="E74" s="517"/>
      <c r="F74" s="570"/>
      <c r="G74" s="290"/>
      <c r="H74" s="289"/>
      <c r="I74" s="289"/>
      <c r="J74" s="22"/>
      <c r="K74" s="22"/>
      <c r="L74" s="34"/>
      <c r="M74" s="289"/>
      <c r="N74" s="37"/>
      <c r="O74" s="35"/>
      <c r="P74" s="36"/>
      <c r="Q74" s="350"/>
      <c r="R74" s="569"/>
      <c r="S74" s="351"/>
      <c r="T74" s="350"/>
      <c r="U74" s="351"/>
    </row>
    <row r="75" spans="1:21" ht="15.65" customHeight="1" x14ac:dyDescent="0.25">
      <c r="A75" s="352"/>
      <c r="B75" s="567"/>
      <c r="C75" s="568"/>
      <c r="D75" s="38"/>
      <c r="E75" s="517"/>
      <c r="F75" s="570"/>
      <c r="G75" s="290"/>
      <c r="H75" s="289"/>
      <c r="I75" s="289"/>
      <c r="J75" s="22"/>
      <c r="K75" s="22"/>
      <c r="L75" s="34"/>
      <c r="M75" s="289"/>
      <c r="N75" s="37"/>
      <c r="O75" s="35"/>
      <c r="P75" s="36"/>
      <c r="Q75" s="350"/>
      <c r="R75" s="569"/>
      <c r="S75" s="351"/>
      <c r="T75" s="350"/>
      <c r="U75" s="351"/>
    </row>
    <row r="76" spans="1:21" ht="15.65" customHeight="1" x14ac:dyDescent="0.25">
      <c r="A76" s="352"/>
      <c r="B76" s="567"/>
      <c r="C76" s="568"/>
      <c r="D76" s="38"/>
      <c r="E76" s="517"/>
      <c r="F76" s="570"/>
      <c r="G76" s="290"/>
      <c r="H76" s="289"/>
      <c r="I76" s="289"/>
      <c r="J76" s="22"/>
      <c r="K76" s="22"/>
      <c r="L76" s="34"/>
      <c r="M76" s="289"/>
      <c r="N76" s="37"/>
      <c r="O76" s="35"/>
      <c r="P76" s="36"/>
      <c r="Q76" s="350"/>
      <c r="R76" s="569"/>
      <c r="S76" s="351"/>
      <c r="T76" s="350"/>
      <c r="U76" s="351"/>
    </row>
    <row r="77" spans="1:21" ht="15.65" customHeight="1" x14ac:dyDescent="0.25">
      <c r="A77" s="352"/>
      <c r="B77" s="567"/>
      <c r="C77" s="568"/>
      <c r="D77" s="38"/>
      <c r="E77" s="517"/>
      <c r="F77" s="570"/>
      <c r="G77" s="290"/>
      <c r="H77" s="289"/>
      <c r="I77" s="289"/>
      <c r="J77" s="22"/>
      <c r="K77" s="22"/>
      <c r="L77" s="34"/>
      <c r="M77" s="289"/>
      <c r="N77" s="37"/>
      <c r="O77" s="35"/>
      <c r="P77" s="36"/>
      <c r="Q77" s="350"/>
      <c r="R77" s="569"/>
      <c r="S77" s="351"/>
      <c r="T77" s="350"/>
      <c r="U77" s="351"/>
    </row>
    <row r="78" spans="1:21" ht="15.65" customHeight="1" x14ac:dyDescent="0.25">
      <c r="A78" s="352"/>
      <c r="B78" s="567"/>
      <c r="C78" s="568"/>
      <c r="D78" s="38"/>
      <c r="E78" s="517"/>
      <c r="F78" s="570"/>
      <c r="G78" s="290"/>
      <c r="H78" s="289"/>
      <c r="I78" s="289"/>
      <c r="J78" s="22"/>
      <c r="K78" s="22"/>
      <c r="L78" s="34"/>
      <c r="M78" s="289"/>
      <c r="N78" s="37"/>
      <c r="O78" s="35"/>
      <c r="P78" s="36"/>
      <c r="Q78" s="350"/>
      <c r="R78" s="569"/>
      <c r="S78" s="351"/>
      <c r="T78" s="350"/>
      <c r="U78" s="351"/>
    </row>
    <row r="79" spans="1:21" ht="15.65" customHeight="1" x14ac:dyDescent="0.25">
      <c r="A79" s="352"/>
      <c r="B79" s="567"/>
      <c r="C79" s="568"/>
      <c r="D79" s="38"/>
      <c r="E79" s="517"/>
      <c r="F79" s="570"/>
      <c r="G79" s="290"/>
      <c r="H79" s="289"/>
      <c r="I79" s="289"/>
      <c r="J79" s="22"/>
      <c r="K79" s="22"/>
      <c r="L79" s="34"/>
      <c r="M79" s="289"/>
      <c r="N79" s="37"/>
      <c r="O79" s="35"/>
      <c r="P79" s="36"/>
      <c r="Q79" s="350"/>
      <c r="R79" s="569"/>
      <c r="S79" s="351"/>
      <c r="T79" s="350"/>
      <c r="U79" s="351"/>
    </row>
    <row r="80" spans="1:21" ht="15.65" customHeight="1" x14ac:dyDescent="0.25">
      <c r="A80" s="352"/>
      <c r="B80" s="567"/>
      <c r="C80" s="568"/>
      <c r="D80" s="38"/>
      <c r="E80" s="517"/>
      <c r="F80" s="570"/>
      <c r="G80" s="290"/>
      <c r="H80" s="289"/>
      <c r="I80" s="289"/>
      <c r="J80" s="22"/>
      <c r="K80" s="22"/>
      <c r="L80" s="34"/>
      <c r="M80" s="289"/>
      <c r="N80" s="37"/>
      <c r="O80" s="35"/>
      <c r="P80" s="36"/>
      <c r="Q80" s="350"/>
      <c r="R80" s="569"/>
      <c r="S80" s="351"/>
      <c r="T80" s="350"/>
      <c r="U80" s="351"/>
    </row>
    <row r="81" spans="1:21" ht="15.65" customHeight="1" x14ac:dyDescent="0.25">
      <c r="A81" s="352"/>
      <c r="B81" s="567"/>
      <c r="C81" s="568"/>
      <c r="D81" s="38"/>
      <c r="E81" s="517"/>
      <c r="F81" s="570"/>
      <c r="G81" s="290"/>
      <c r="H81" s="289"/>
      <c r="I81" s="289"/>
      <c r="J81" s="22"/>
      <c r="K81" s="22"/>
      <c r="L81" s="34"/>
      <c r="M81" s="289"/>
      <c r="N81" s="37"/>
      <c r="O81" s="35"/>
      <c r="P81" s="36"/>
      <c r="Q81" s="350"/>
      <c r="R81" s="569"/>
      <c r="S81" s="351"/>
      <c r="T81" s="350"/>
      <c r="U81" s="351"/>
    </row>
    <row r="82" spans="1:21" ht="15.65" customHeight="1" x14ac:dyDescent="0.25">
      <c r="A82" s="352"/>
      <c r="B82" s="567"/>
      <c r="C82" s="568"/>
      <c r="D82" s="38"/>
      <c r="E82" s="517"/>
      <c r="F82" s="570"/>
      <c r="G82" s="290"/>
      <c r="H82" s="289"/>
      <c r="I82" s="289"/>
      <c r="J82" s="22"/>
      <c r="K82" s="22"/>
      <c r="L82" s="34"/>
      <c r="M82" s="289"/>
      <c r="N82" s="37"/>
      <c r="O82" s="35"/>
      <c r="P82" s="36"/>
      <c r="Q82" s="350"/>
      <c r="R82" s="569"/>
      <c r="S82" s="351"/>
      <c r="T82" s="350"/>
      <c r="U82" s="351"/>
    </row>
    <row r="83" spans="1:21" ht="15.65" customHeight="1" x14ac:dyDescent="0.25">
      <c r="A83" s="352"/>
      <c r="B83" s="567"/>
      <c r="C83" s="568"/>
      <c r="D83" s="38"/>
      <c r="E83" s="517"/>
      <c r="F83" s="570"/>
      <c r="G83" s="290"/>
      <c r="H83" s="289"/>
      <c r="I83" s="289"/>
      <c r="J83" s="22"/>
      <c r="K83" s="22"/>
      <c r="L83" s="34"/>
      <c r="M83" s="289"/>
      <c r="N83" s="37"/>
      <c r="O83" s="35"/>
      <c r="P83" s="36"/>
      <c r="Q83" s="350"/>
      <c r="R83" s="569"/>
      <c r="S83" s="351"/>
      <c r="T83" s="350"/>
      <c r="U83" s="351"/>
    </row>
    <row r="84" spans="1:21" ht="15.65" customHeight="1" x14ac:dyDescent="0.25">
      <c r="A84" s="352"/>
      <c r="B84" s="567"/>
      <c r="C84" s="568"/>
      <c r="D84" s="38"/>
      <c r="E84" s="517"/>
      <c r="F84" s="570"/>
      <c r="G84" s="290"/>
      <c r="H84" s="289"/>
      <c r="I84" s="289"/>
      <c r="J84" s="22"/>
      <c r="K84" s="22"/>
      <c r="L84" s="34"/>
      <c r="M84" s="289"/>
      <c r="N84" s="37"/>
      <c r="O84" s="35"/>
      <c r="P84" s="36"/>
      <c r="Q84" s="350"/>
      <c r="R84" s="569"/>
      <c r="S84" s="351"/>
      <c r="T84" s="350"/>
      <c r="U84" s="351"/>
    </row>
    <row r="85" spans="1:21" ht="15.65" customHeight="1" x14ac:dyDescent="0.25">
      <c r="A85" s="352"/>
      <c r="B85" s="567"/>
      <c r="C85" s="568"/>
      <c r="D85" s="38"/>
      <c r="E85" s="517"/>
      <c r="F85" s="570"/>
      <c r="G85" s="290"/>
      <c r="H85" s="289"/>
      <c r="I85" s="289"/>
      <c r="J85" s="22"/>
      <c r="K85" s="22"/>
      <c r="L85" s="34"/>
      <c r="M85" s="289"/>
      <c r="N85" s="37"/>
      <c r="O85" s="35"/>
      <c r="P85" s="36"/>
      <c r="Q85" s="350"/>
      <c r="R85" s="569"/>
      <c r="S85" s="351"/>
      <c r="T85" s="350"/>
      <c r="U85" s="351"/>
    </row>
    <row r="86" spans="1:21" ht="15.65" customHeight="1" x14ac:dyDescent="0.25">
      <c r="A86" s="352"/>
      <c r="B86" s="567"/>
      <c r="C86" s="568"/>
      <c r="D86" s="38"/>
      <c r="E86" s="517"/>
      <c r="F86" s="570"/>
      <c r="G86" s="290"/>
      <c r="H86" s="289"/>
      <c r="I86" s="289"/>
      <c r="J86" s="22"/>
      <c r="K86" s="22"/>
      <c r="L86" s="34"/>
      <c r="M86" s="289"/>
      <c r="N86" s="37"/>
      <c r="O86" s="35"/>
      <c r="P86" s="36"/>
      <c r="Q86" s="350"/>
      <c r="R86" s="569"/>
      <c r="S86" s="351"/>
      <c r="T86" s="350"/>
      <c r="U86" s="351"/>
    </row>
    <row r="87" spans="1:21" ht="15.65" customHeight="1" x14ac:dyDescent="0.25">
      <c r="A87" s="352"/>
      <c r="B87" s="567"/>
      <c r="C87" s="568"/>
      <c r="D87" s="38"/>
      <c r="E87" s="517"/>
      <c r="F87" s="570"/>
      <c r="G87" s="290"/>
      <c r="H87" s="289"/>
      <c r="I87" s="289"/>
      <c r="J87" s="22"/>
      <c r="K87" s="22"/>
      <c r="L87" s="34"/>
      <c r="M87" s="289"/>
      <c r="N87" s="37"/>
      <c r="O87" s="35"/>
      <c r="P87" s="36"/>
      <c r="Q87" s="350"/>
      <c r="R87" s="569"/>
      <c r="S87" s="351"/>
      <c r="T87" s="350"/>
      <c r="U87" s="351"/>
    </row>
    <row r="88" spans="1:21" ht="15" customHeight="1" x14ac:dyDescent="0.25">
      <c r="A88" s="352"/>
      <c r="B88" s="567"/>
      <c r="C88" s="568"/>
      <c r="D88" s="38"/>
      <c r="E88" s="517"/>
      <c r="F88" s="570"/>
      <c r="G88" s="290"/>
      <c r="H88" s="289"/>
      <c r="I88" s="289"/>
      <c r="J88" s="22"/>
      <c r="K88" s="22"/>
      <c r="L88" s="34"/>
      <c r="M88" s="289"/>
      <c r="N88" s="37"/>
      <c r="O88" s="35"/>
      <c r="P88" s="36"/>
      <c r="Q88" s="350"/>
      <c r="R88" s="569"/>
      <c r="S88" s="351"/>
      <c r="T88" s="350"/>
      <c r="U88" s="351"/>
    </row>
    <row r="89" spans="1:21" ht="15" customHeight="1" x14ac:dyDescent="0.25">
      <c r="A89" s="352"/>
      <c r="B89" s="567"/>
      <c r="C89" s="568"/>
      <c r="D89" s="38"/>
      <c r="E89" s="517"/>
      <c r="F89" s="570"/>
      <c r="G89" s="290"/>
      <c r="H89" s="289"/>
      <c r="I89" s="289"/>
      <c r="J89" s="22"/>
      <c r="K89" s="22"/>
      <c r="L89" s="34"/>
      <c r="M89" s="289"/>
      <c r="N89" s="37"/>
      <c r="O89" s="35"/>
      <c r="P89" s="36"/>
      <c r="Q89" s="350"/>
      <c r="R89" s="569"/>
      <c r="S89" s="351"/>
      <c r="T89" s="350"/>
      <c r="U89" s="351"/>
    </row>
    <row r="90" spans="1:21" ht="15.65" customHeight="1" x14ac:dyDescent="0.25">
      <c r="A90" s="352"/>
      <c r="B90" s="567"/>
      <c r="C90" s="568"/>
      <c r="D90" s="38"/>
      <c r="E90" s="517"/>
      <c r="F90" s="570"/>
      <c r="G90" s="290"/>
      <c r="H90" s="289"/>
      <c r="I90" s="289"/>
      <c r="J90" s="22"/>
      <c r="K90" s="22"/>
      <c r="L90" s="34"/>
      <c r="M90" s="289"/>
      <c r="N90" s="37"/>
      <c r="O90" s="35"/>
      <c r="P90" s="36"/>
      <c r="Q90" s="350"/>
      <c r="R90" s="569"/>
      <c r="S90" s="351"/>
      <c r="T90" s="350"/>
      <c r="U90" s="351"/>
    </row>
    <row r="91" spans="1:21" ht="15.65" customHeight="1" x14ac:dyDescent="0.25">
      <c r="A91" s="352"/>
      <c r="B91" s="567"/>
      <c r="C91" s="568"/>
      <c r="D91" s="38"/>
      <c r="E91" s="517"/>
      <c r="F91" s="570"/>
      <c r="G91" s="290"/>
      <c r="H91" s="289"/>
      <c r="I91" s="289"/>
      <c r="J91" s="22"/>
      <c r="K91" s="22"/>
      <c r="L91" s="34"/>
      <c r="M91" s="289"/>
      <c r="N91" s="37"/>
      <c r="O91" s="35"/>
      <c r="P91" s="36"/>
      <c r="Q91" s="350"/>
      <c r="R91" s="569"/>
      <c r="S91" s="351"/>
      <c r="T91" s="350"/>
      <c r="U91" s="351"/>
    </row>
    <row r="92" spans="1:21" ht="15.65" customHeight="1" x14ac:dyDescent="0.25">
      <c r="A92" s="352"/>
      <c r="B92" s="567"/>
      <c r="C92" s="568"/>
      <c r="D92" s="38"/>
      <c r="E92" s="517"/>
      <c r="F92" s="570"/>
      <c r="G92" s="290"/>
      <c r="H92" s="289"/>
      <c r="I92" s="289"/>
      <c r="J92" s="22"/>
      <c r="K92" s="22"/>
      <c r="L92" s="34"/>
      <c r="M92" s="289"/>
      <c r="N92" s="37"/>
      <c r="O92" s="35"/>
      <c r="P92" s="36"/>
      <c r="Q92" s="350"/>
      <c r="R92" s="569"/>
      <c r="S92" s="351"/>
      <c r="T92" s="350"/>
      <c r="U92" s="351"/>
    </row>
    <row r="93" spans="1:21" ht="15.65" customHeight="1" x14ac:dyDescent="0.25">
      <c r="A93" s="352"/>
      <c r="B93" s="567"/>
      <c r="C93" s="568"/>
      <c r="D93" s="38"/>
      <c r="E93" s="517"/>
      <c r="F93" s="570"/>
      <c r="G93" s="290"/>
      <c r="H93" s="289"/>
      <c r="I93" s="289"/>
      <c r="J93" s="22"/>
      <c r="K93" s="22"/>
      <c r="L93" s="34"/>
      <c r="M93" s="289"/>
      <c r="N93" s="37"/>
      <c r="O93" s="35"/>
      <c r="P93" s="36"/>
      <c r="Q93" s="350"/>
      <c r="R93" s="569"/>
      <c r="S93" s="351"/>
      <c r="T93" s="350"/>
      <c r="U93" s="351"/>
    </row>
    <row r="94" spans="1:21" ht="15.65" customHeight="1" x14ac:dyDescent="0.25">
      <c r="A94" s="352"/>
      <c r="B94" s="567"/>
      <c r="C94" s="568"/>
      <c r="D94" s="38"/>
      <c r="E94" s="517"/>
      <c r="F94" s="570"/>
      <c r="G94" s="290"/>
      <c r="H94" s="289"/>
      <c r="I94" s="289"/>
      <c r="J94" s="22"/>
      <c r="K94" s="22"/>
      <c r="L94" s="34"/>
      <c r="M94" s="289"/>
      <c r="N94" s="37"/>
      <c r="O94" s="35"/>
      <c r="P94" s="36"/>
      <c r="Q94" s="350"/>
      <c r="R94" s="569"/>
      <c r="S94" s="351"/>
      <c r="T94" s="350"/>
      <c r="U94" s="351"/>
    </row>
    <row r="95" spans="1:21" ht="15.65" customHeight="1" x14ac:dyDescent="0.25">
      <c r="A95" s="352"/>
      <c r="B95" s="567"/>
      <c r="C95" s="568"/>
      <c r="D95" s="38"/>
      <c r="E95" s="517"/>
      <c r="F95" s="570"/>
      <c r="G95" s="290"/>
      <c r="H95" s="289"/>
      <c r="I95" s="289"/>
      <c r="J95" s="22"/>
      <c r="K95" s="22"/>
      <c r="L95" s="34"/>
      <c r="M95" s="289"/>
      <c r="N95" s="37"/>
      <c r="O95" s="35"/>
      <c r="P95" s="36"/>
      <c r="Q95" s="350"/>
      <c r="R95" s="569"/>
      <c r="S95" s="351"/>
      <c r="T95" s="350"/>
      <c r="U95" s="351"/>
    </row>
    <row r="96" spans="1:21" ht="15.65" customHeight="1" x14ac:dyDescent="0.25">
      <c r="A96" s="352"/>
      <c r="B96" s="567"/>
      <c r="C96" s="568"/>
      <c r="D96" s="38"/>
      <c r="E96" s="517"/>
      <c r="F96" s="570"/>
      <c r="G96" s="290"/>
      <c r="H96" s="289"/>
      <c r="I96" s="289"/>
      <c r="J96" s="22"/>
      <c r="K96" s="22"/>
      <c r="L96" s="34"/>
      <c r="M96" s="289"/>
      <c r="N96" s="37"/>
      <c r="O96" s="35"/>
      <c r="P96" s="36"/>
      <c r="Q96" s="350"/>
      <c r="R96" s="569"/>
      <c r="S96" s="351"/>
      <c r="T96" s="350"/>
      <c r="U96" s="351"/>
    </row>
    <row r="97" spans="1:21" ht="15.65" customHeight="1" x14ac:dyDescent="0.25">
      <c r="A97" s="352"/>
      <c r="B97" s="567"/>
      <c r="C97" s="568"/>
      <c r="D97" s="38"/>
      <c r="E97" s="517"/>
      <c r="F97" s="570"/>
      <c r="G97" s="290"/>
      <c r="H97" s="289"/>
      <c r="I97" s="289"/>
      <c r="J97" s="22"/>
      <c r="K97" s="22"/>
      <c r="L97" s="34"/>
      <c r="M97" s="289"/>
      <c r="N97" s="37"/>
      <c r="O97" s="35"/>
      <c r="P97" s="36"/>
      <c r="Q97" s="350"/>
      <c r="R97" s="569"/>
      <c r="S97" s="351"/>
      <c r="T97" s="350"/>
      <c r="U97" s="351"/>
    </row>
    <row r="98" spans="1:21" ht="15.65" customHeight="1" x14ac:dyDescent="0.25">
      <c r="A98" s="352"/>
      <c r="B98" s="567"/>
      <c r="C98" s="568"/>
      <c r="D98" s="38"/>
      <c r="E98" s="517"/>
      <c r="F98" s="570"/>
      <c r="G98" s="290"/>
      <c r="H98" s="289"/>
      <c r="I98" s="289"/>
      <c r="J98" s="22"/>
      <c r="K98" s="22"/>
      <c r="L98" s="34"/>
      <c r="M98" s="289"/>
      <c r="N98" s="37"/>
      <c r="O98" s="35"/>
      <c r="P98" s="36"/>
      <c r="Q98" s="350"/>
      <c r="R98" s="569"/>
      <c r="S98" s="351"/>
      <c r="T98" s="350"/>
      <c r="U98" s="351"/>
    </row>
    <row r="99" spans="1:21" ht="15.65" customHeight="1" x14ac:dyDescent="0.25">
      <c r="A99" s="352"/>
      <c r="B99" s="567"/>
      <c r="C99" s="568"/>
      <c r="D99" s="38"/>
      <c r="E99" s="517"/>
      <c r="F99" s="570"/>
      <c r="G99" s="290"/>
      <c r="H99" s="289"/>
      <c r="I99" s="289"/>
      <c r="J99" s="22"/>
      <c r="K99" s="22"/>
      <c r="L99" s="34"/>
      <c r="M99" s="289"/>
      <c r="N99" s="37"/>
      <c r="O99" s="35"/>
      <c r="P99" s="36"/>
      <c r="Q99" s="350"/>
      <c r="R99" s="569"/>
      <c r="S99" s="351"/>
      <c r="T99" s="350"/>
      <c r="U99" s="351"/>
    </row>
    <row r="100" spans="1:21" ht="15.65" customHeight="1" x14ac:dyDescent="0.25">
      <c r="A100" s="352"/>
      <c r="B100" s="567"/>
      <c r="C100" s="568"/>
      <c r="D100" s="38"/>
      <c r="E100" s="517"/>
      <c r="F100" s="570"/>
      <c r="G100" s="290"/>
      <c r="H100" s="289"/>
      <c r="I100" s="289"/>
      <c r="J100" s="22"/>
      <c r="K100" s="22"/>
      <c r="L100" s="34"/>
      <c r="M100" s="289"/>
      <c r="N100" s="37"/>
      <c r="O100" s="35"/>
      <c r="P100" s="36"/>
      <c r="Q100" s="350"/>
      <c r="R100" s="569"/>
      <c r="S100" s="351"/>
      <c r="T100" s="350"/>
      <c r="U100" s="351"/>
    </row>
    <row r="101" spans="1:21" ht="15.65" customHeight="1" x14ac:dyDescent="0.25">
      <c r="A101" s="352"/>
      <c r="B101" s="567"/>
      <c r="C101" s="568"/>
      <c r="D101" s="38"/>
      <c r="E101" s="517"/>
      <c r="F101" s="570"/>
      <c r="G101" s="290"/>
      <c r="H101" s="289"/>
      <c r="I101" s="289"/>
      <c r="J101" s="22"/>
      <c r="K101" s="22"/>
      <c r="L101" s="34"/>
      <c r="M101" s="289"/>
      <c r="N101" s="37"/>
      <c r="O101" s="35"/>
      <c r="P101" s="36"/>
      <c r="Q101" s="350"/>
      <c r="R101" s="569"/>
      <c r="S101" s="351"/>
      <c r="T101" s="350"/>
      <c r="U101" s="351"/>
    </row>
    <row r="102" spans="1:21" ht="15.65" customHeight="1" x14ac:dyDescent="0.25">
      <c r="A102" s="352"/>
      <c r="B102" s="567"/>
      <c r="C102" s="568"/>
      <c r="D102" s="38"/>
      <c r="E102" s="517"/>
      <c r="F102" s="570"/>
      <c r="G102" s="290"/>
      <c r="H102" s="289"/>
      <c r="I102" s="289"/>
      <c r="J102" s="22"/>
      <c r="K102" s="22"/>
      <c r="L102" s="34"/>
      <c r="M102" s="289"/>
      <c r="N102" s="37"/>
      <c r="O102" s="35"/>
      <c r="P102" s="36"/>
      <c r="Q102" s="350"/>
      <c r="R102" s="569"/>
      <c r="S102" s="351"/>
      <c r="T102" s="350"/>
      <c r="U102" s="351"/>
    </row>
    <row r="103" spans="1:21" ht="15.65" customHeight="1" x14ac:dyDescent="0.25">
      <c r="A103" s="352"/>
      <c r="B103" s="567"/>
      <c r="C103" s="568"/>
      <c r="D103" s="38"/>
      <c r="E103" s="517"/>
      <c r="F103" s="570"/>
      <c r="G103" s="290"/>
      <c r="H103" s="289"/>
      <c r="I103" s="289"/>
      <c r="J103" s="22"/>
      <c r="K103" s="22"/>
      <c r="L103" s="34"/>
      <c r="M103" s="289"/>
      <c r="N103" s="37"/>
      <c r="O103" s="35"/>
      <c r="P103" s="36"/>
      <c r="Q103" s="350"/>
      <c r="R103" s="569"/>
      <c r="S103" s="351"/>
      <c r="T103" s="350"/>
      <c r="U103" s="351"/>
    </row>
    <row r="104" spans="1:21" ht="15.65" customHeight="1" x14ac:dyDescent="0.25">
      <c r="A104" s="352"/>
      <c r="B104" s="567"/>
      <c r="C104" s="568"/>
      <c r="D104" s="38"/>
      <c r="E104" s="517"/>
      <c r="F104" s="570"/>
      <c r="G104" s="290"/>
      <c r="H104" s="289"/>
      <c r="I104" s="289"/>
      <c r="J104" s="22"/>
      <c r="K104" s="22"/>
      <c r="L104" s="34"/>
      <c r="M104" s="289"/>
      <c r="N104" s="37"/>
      <c r="O104" s="35"/>
      <c r="P104" s="36"/>
      <c r="Q104" s="350"/>
      <c r="R104" s="569"/>
      <c r="S104" s="351"/>
      <c r="T104" s="350"/>
      <c r="U104" s="351"/>
    </row>
    <row r="105" spans="1:21" ht="15.65" customHeight="1" x14ac:dyDescent="0.25">
      <c r="A105" s="352"/>
      <c r="B105" s="567"/>
      <c r="C105" s="568"/>
      <c r="D105" s="38"/>
      <c r="E105" s="517"/>
      <c r="F105" s="570"/>
      <c r="G105" s="290"/>
      <c r="H105" s="289"/>
      <c r="I105" s="289"/>
      <c r="J105" s="22"/>
      <c r="K105" s="22"/>
      <c r="L105" s="34"/>
      <c r="M105" s="289"/>
      <c r="N105" s="37"/>
      <c r="O105" s="35"/>
      <c r="P105" s="36"/>
      <c r="Q105" s="350"/>
      <c r="R105" s="569"/>
      <c r="S105" s="351"/>
      <c r="T105" s="350"/>
      <c r="U105" s="351"/>
    </row>
    <row r="106" spans="1:21" ht="15.65" customHeight="1" x14ac:dyDescent="0.25">
      <c r="A106" s="352"/>
      <c r="B106" s="567"/>
      <c r="C106" s="568"/>
      <c r="D106" s="38"/>
      <c r="E106" s="517"/>
      <c r="F106" s="570"/>
      <c r="G106" s="290"/>
      <c r="H106" s="289"/>
      <c r="I106" s="289"/>
      <c r="J106" s="22"/>
      <c r="K106" s="22"/>
      <c r="L106" s="34"/>
      <c r="M106" s="289"/>
      <c r="N106" s="37"/>
      <c r="O106" s="35"/>
      <c r="P106" s="36"/>
      <c r="Q106" s="350"/>
      <c r="R106" s="569"/>
      <c r="S106" s="351"/>
      <c r="T106" s="350"/>
      <c r="U106" s="351"/>
    </row>
    <row r="107" spans="1:21" ht="15.65" customHeight="1" x14ac:dyDescent="0.25">
      <c r="A107" s="352"/>
      <c r="B107" s="567"/>
      <c r="C107" s="568"/>
      <c r="D107" s="38"/>
      <c r="E107" s="517"/>
      <c r="F107" s="570"/>
      <c r="G107" s="290"/>
      <c r="H107" s="289"/>
      <c r="I107" s="289"/>
      <c r="J107" s="22"/>
      <c r="K107" s="22"/>
      <c r="L107" s="34"/>
      <c r="M107" s="289"/>
      <c r="N107" s="37"/>
      <c r="O107" s="35"/>
      <c r="P107" s="36"/>
      <c r="Q107" s="350"/>
      <c r="R107" s="569"/>
      <c r="S107" s="351"/>
      <c r="T107" s="350"/>
      <c r="U107" s="351"/>
    </row>
    <row r="108" spans="1:21" ht="15.65" customHeight="1" x14ac:dyDescent="0.25">
      <c r="A108" s="352"/>
      <c r="B108" s="567"/>
      <c r="C108" s="568"/>
      <c r="D108" s="38"/>
      <c r="E108" s="517"/>
      <c r="F108" s="570"/>
      <c r="G108" s="290"/>
      <c r="H108" s="289"/>
      <c r="I108" s="289"/>
      <c r="J108" s="22"/>
      <c r="K108" s="22"/>
      <c r="L108" s="34"/>
      <c r="M108" s="289"/>
      <c r="N108" s="37"/>
      <c r="O108" s="35"/>
      <c r="P108" s="36"/>
      <c r="Q108" s="350"/>
      <c r="R108" s="569"/>
      <c r="S108" s="351"/>
      <c r="T108" s="350"/>
      <c r="U108" s="351"/>
    </row>
    <row r="109" spans="1:21" ht="15.65" customHeight="1" x14ac:dyDescent="0.25">
      <c r="A109" s="352"/>
      <c r="B109" s="567"/>
      <c r="C109" s="568"/>
      <c r="D109" s="38"/>
      <c r="E109" s="517"/>
      <c r="F109" s="570"/>
      <c r="G109" s="290"/>
      <c r="H109" s="289"/>
      <c r="I109" s="289"/>
      <c r="J109" s="22"/>
      <c r="K109" s="22"/>
      <c r="L109" s="34"/>
      <c r="M109" s="289"/>
      <c r="N109" s="37"/>
      <c r="O109" s="35"/>
      <c r="P109" s="36"/>
      <c r="Q109" s="350"/>
      <c r="R109" s="569"/>
      <c r="S109" s="351"/>
      <c r="T109" s="350"/>
      <c r="U109" s="351"/>
    </row>
    <row r="110" spans="1:21" ht="15.65" customHeight="1" x14ac:dyDescent="0.25">
      <c r="A110" s="352"/>
      <c r="B110" s="567"/>
      <c r="C110" s="568"/>
      <c r="D110" s="38"/>
      <c r="E110" s="517"/>
      <c r="F110" s="570"/>
      <c r="G110" s="290"/>
      <c r="H110" s="289"/>
      <c r="I110" s="289"/>
      <c r="J110" s="22"/>
      <c r="K110" s="22"/>
      <c r="L110" s="34"/>
      <c r="M110" s="289"/>
      <c r="N110" s="37"/>
      <c r="O110" s="35"/>
      <c r="P110" s="36"/>
      <c r="Q110" s="350"/>
      <c r="R110" s="569"/>
      <c r="S110" s="351"/>
      <c r="T110" s="350"/>
      <c r="U110" s="351"/>
    </row>
    <row r="111" spans="1:21" ht="15.65" customHeight="1" x14ac:dyDescent="0.25">
      <c r="A111" s="352"/>
      <c r="B111" s="567"/>
      <c r="C111" s="568"/>
      <c r="D111" s="38"/>
      <c r="E111" s="517"/>
      <c r="F111" s="570"/>
      <c r="G111" s="290"/>
      <c r="H111" s="289"/>
      <c r="I111" s="289"/>
      <c r="J111" s="22"/>
      <c r="K111" s="22"/>
      <c r="L111" s="34"/>
      <c r="M111" s="289"/>
      <c r="N111" s="37"/>
      <c r="O111" s="35"/>
      <c r="P111" s="36"/>
      <c r="Q111" s="350"/>
      <c r="R111" s="569"/>
      <c r="S111" s="351"/>
      <c r="T111" s="350"/>
      <c r="U111" s="351"/>
    </row>
    <row r="112" spans="1:21" ht="15.65" customHeight="1" x14ac:dyDescent="0.25">
      <c r="A112" s="352"/>
      <c r="B112" s="567"/>
      <c r="C112" s="568"/>
      <c r="D112" s="38"/>
      <c r="E112" s="517"/>
      <c r="F112" s="570"/>
      <c r="G112" s="290"/>
      <c r="H112" s="289"/>
      <c r="I112" s="289"/>
      <c r="J112" s="22"/>
      <c r="K112" s="22"/>
      <c r="L112" s="34"/>
      <c r="M112" s="289"/>
      <c r="N112" s="37"/>
      <c r="O112" s="35"/>
      <c r="P112" s="36"/>
      <c r="Q112" s="350"/>
      <c r="R112" s="569"/>
      <c r="S112" s="351"/>
      <c r="T112" s="350"/>
      <c r="U112" s="351"/>
    </row>
    <row r="113" spans="1:21" ht="15.65" customHeight="1" x14ac:dyDescent="0.25">
      <c r="A113" s="352"/>
      <c r="B113" s="567"/>
      <c r="C113" s="568"/>
      <c r="D113" s="38"/>
      <c r="E113" s="517"/>
      <c r="F113" s="570"/>
      <c r="G113" s="290"/>
      <c r="H113" s="289"/>
      <c r="I113" s="289"/>
      <c r="J113" s="22"/>
      <c r="K113" s="22"/>
      <c r="L113" s="34"/>
      <c r="M113" s="289"/>
      <c r="N113" s="37"/>
      <c r="O113" s="35"/>
      <c r="P113" s="36"/>
      <c r="Q113" s="350"/>
      <c r="R113" s="569"/>
      <c r="S113" s="351"/>
      <c r="T113" s="350"/>
      <c r="U113" s="351"/>
    </row>
    <row r="114" spans="1:21" ht="15.65" customHeight="1" x14ac:dyDescent="0.25">
      <c r="A114" s="352"/>
      <c r="B114" s="567"/>
      <c r="C114" s="568"/>
      <c r="D114" s="38"/>
      <c r="E114" s="517"/>
      <c r="F114" s="570"/>
      <c r="G114" s="290"/>
      <c r="H114" s="289"/>
      <c r="I114" s="289"/>
      <c r="J114" s="22"/>
      <c r="K114" s="22"/>
      <c r="L114" s="34"/>
      <c r="M114" s="289"/>
      <c r="N114" s="37"/>
      <c r="O114" s="35"/>
      <c r="P114" s="36"/>
      <c r="Q114" s="350"/>
      <c r="R114" s="569"/>
      <c r="S114" s="351"/>
      <c r="T114" s="350"/>
      <c r="U114" s="351"/>
    </row>
    <row r="115" spans="1:21" ht="15.65" customHeight="1" x14ac:dyDescent="0.25">
      <c r="A115" s="352"/>
      <c r="B115" s="567"/>
      <c r="C115" s="568"/>
      <c r="D115" s="38"/>
      <c r="E115" s="517"/>
      <c r="F115" s="570"/>
      <c r="G115" s="290"/>
      <c r="H115" s="289"/>
      <c r="I115" s="289"/>
      <c r="J115" s="22"/>
      <c r="K115" s="22"/>
      <c r="L115" s="34"/>
      <c r="M115" s="289"/>
      <c r="N115" s="37"/>
      <c r="O115" s="35"/>
      <c r="P115" s="36"/>
      <c r="Q115" s="350"/>
      <c r="R115" s="569"/>
      <c r="S115" s="351"/>
      <c r="T115" s="350"/>
      <c r="U115" s="351"/>
    </row>
    <row r="116" spans="1:21" ht="15.65" customHeight="1" x14ac:dyDescent="0.25">
      <c r="A116" s="352"/>
      <c r="B116" s="567"/>
      <c r="C116" s="568"/>
      <c r="D116" s="38"/>
      <c r="E116" s="517"/>
      <c r="F116" s="570"/>
      <c r="G116" s="290"/>
      <c r="H116" s="289"/>
      <c r="I116" s="289"/>
      <c r="J116" s="22"/>
      <c r="K116" s="22"/>
      <c r="L116" s="34"/>
      <c r="M116" s="289"/>
      <c r="N116" s="37"/>
      <c r="O116" s="35"/>
      <c r="P116" s="36"/>
      <c r="Q116" s="350"/>
      <c r="R116" s="569"/>
      <c r="S116" s="351"/>
      <c r="T116" s="350"/>
      <c r="U116" s="351"/>
    </row>
    <row r="117" spans="1:21" ht="15.65" customHeight="1" x14ac:dyDescent="0.25">
      <c r="A117" s="352"/>
      <c r="B117" s="567"/>
      <c r="C117" s="568"/>
      <c r="D117" s="38"/>
      <c r="E117" s="517"/>
      <c r="F117" s="570"/>
      <c r="G117" s="290"/>
      <c r="H117" s="289"/>
      <c r="I117" s="289"/>
      <c r="J117" s="22"/>
      <c r="K117" s="22"/>
      <c r="L117" s="34"/>
      <c r="M117" s="289"/>
      <c r="N117" s="37"/>
      <c r="O117" s="35"/>
      <c r="P117" s="36"/>
      <c r="Q117" s="350"/>
      <c r="R117" s="569"/>
      <c r="S117" s="351"/>
      <c r="T117" s="350"/>
      <c r="U117" s="351"/>
    </row>
    <row r="118" spans="1:21" ht="15.65" customHeight="1" x14ac:dyDescent="0.25">
      <c r="A118" s="352"/>
      <c r="B118" s="567"/>
      <c r="C118" s="568"/>
      <c r="D118" s="38"/>
      <c r="E118" s="517"/>
      <c r="F118" s="570"/>
      <c r="G118" s="290"/>
      <c r="H118" s="289"/>
      <c r="I118" s="289"/>
      <c r="J118" s="22"/>
      <c r="K118" s="22"/>
      <c r="L118" s="34"/>
      <c r="M118" s="289"/>
      <c r="N118" s="37"/>
      <c r="O118" s="35"/>
      <c r="P118" s="36"/>
      <c r="Q118" s="350"/>
      <c r="R118" s="569"/>
      <c r="S118" s="351"/>
      <c r="T118" s="350"/>
      <c r="U118" s="351"/>
    </row>
    <row r="119" spans="1:21" ht="15.65" customHeight="1" x14ac:dyDescent="0.25">
      <c r="A119" s="352"/>
      <c r="B119" s="567"/>
      <c r="C119" s="568"/>
      <c r="D119" s="38"/>
      <c r="E119" s="517"/>
      <c r="F119" s="570"/>
      <c r="G119" s="290"/>
      <c r="H119" s="289"/>
      <c r="I119" s="289"/>
      <c r="J119" s="22"/>
      <c r="K119" s="22"/>
      <c r="L119" s="34"/>
      <c r="M119" s="289"/>
      <c r="N119" s="37"/>
      <c r="O119" s="35"/>
      <c r="P119" s="36"/>
      <c r="Q119" s="350"/>
      <c r="R119" s="569"/>
      <c r="S119" s="351"/>
      <c r="T119" s="350"/>
      <c r="U119" s="351"/>
    </row>
    <row r="120" spans="1:21" ht="15.65" customHeight="1" x14ac:dyDescent="0.25">
      <c r="A120" s="352"/>
      <c r="B120" s="567"/>
      <c r="C120" s="568"/>
      <c r="D120" s="38"/>
      <c r="E120" s="517"/>
      <c r="F120" s="570"/>
      <c r="G120" s="290"/>
      <c r="H120" s="289"/>
      <c r="I120" s="289"/>
      <c r="J120" s="22"/>
      <c r="K120" s="22"/>
      <c r="L120" s="34"/>
      <c r="M120" s="289"/>
      <c r="N120" s="37"/>
      <c r="O120" s="35"/>
      <c r="P120" s="36"/>
      <c r="Q120" s="350"/>
      <c r="R120" s="569"/>
      <c r="S120" s="351"/>
      <c r="T120" s="350"/>
      <c r="U120" s="351"/>
    </row>
    <row r="121" spans="1:21" ht="15" customHeight="1" x14ac:dyDescent="0.25">
      <c r="A121" s="352"/>
      <c r="B121" s="567"/>
      <c r="C121" s="568"/>
      <c r="D121" s="38"/>
      <c r="E121" s="517"/>
      <c r="F121" s="570"/>
      <c r="G121" s="290"/>
      <c r="H121" s="289"/>
      <c r="I121" s="289"/>
      <c r="J121" s="22"/>
      <c r="K121" s="22"/>
      <c r="L121" s="34"/>
      <c r="M121" s="289"/>
      <c r="N121" s="37"/>
      <c r="O121" s="35"/>
      <c r="P121" s="36"/>
      <c r="Q121" s="350"/>
      <c r="R121" s="569"/>
      <c r="S121" s="351"/>
      <c r="T121" s="350"/>
      <c r="U121" s="351"/>
    </row>
    <row r="122" spans="1:21" ht="15" customHeight="1" x14ac:dyDescent="0.25">
      <c r="A122" s="352"/>
      <c r="B122" s="567"/>
      <c r="C122" s="568"/>
      <c r="D122" s="38"/>
      <c r="E122" s="517"/>
      <c r="F122" s="570"/>
      <c r="G122" s="290"/>
      <c r="H122" s="289"/>
      <c r="I122" s="289"/>
      <c r="J122" s="22"/>
      <c r="K122" s="22"/>
      <c r="L122" s="34"/>
      <c r="M122" s="289"/>
      <c r="N122" s="37"/>
      <c r="O122" s="35"/>
      <c r="P122" s="36"/>
      <c r="Q122" s="350"/>
      <c r="R122" s="569"/>
      <c r="S122" s="351"/>
      <c r="T122" s="350"/>
      <c r="U122" s="351"/>
    </row>
    <row r="123" spans="1:21" ht="15.65" customHeight="1" x14ac:dyDescent="0.25">
      <c r="A123" s="352"/>
      <c r="B123" s="567"/>
      <c r="C123" s="568"/>
      <c r="D123" s="38"/>
      <c r="E123" s="517"/>
      <c r="F123" s="570"/>
      <c r="G123" s="290"/>
      <c r="H123" s="289"/>
      <c r="I123" s="289"/>
      <c r="J123" s="22"/>
      <c r="K123" s="22"/>
      <c r="L123" s="34"/>
      <c r="M123" s="289"/>
      <c r="N123" s="37"/>
      <c r="O123" s="35"/>
      <c r="P123" s="36"/>
      <c r="Q123" s="350"/>
      <c r="R123" s="569"/>
      <c r="S123" s="351"/>
      <c r="T123" s="350"/>
      <c r="U123" s="351"/>
    </row>
    <row r="124" spans="1:21" ht="15.65" customHeight="1" x14ac:dyDescent="0.25">
      <c r="A124" s="352"/>
      <c r="B124" s="567"/>
      <c r="C124" s="568"/>
      <c r="D124" s="38"/>
      <c r="E124" s="517"/>
      <c r="F124" s="570"/>
      <c r="G124" s="290"/>
      <c r="H124" s="289"/>
      <c r="I124" s="289"/>
      <c r="J124" s="22"/>
      <c r="K124" s="22"/>
      <c r="L124" s="34"/>
      <c r="M124" s="289"/>
      <c r="N124" s="37"/>
      <c r="O124" s="35"/>
      <c r="P124" s="36"/>
      <c r="Q124" s="350"/>
      <c r="R124" s="569"/>
      <c r="S124" s="351"/>
      <c r="T124" s="350"/>
      <c r="U124" s="351"/>
    </row>
    <row r="125" spans="1:21" ht="15.65" customHeight="1" x14ac:dyDescent="0.25">
      <c r="A125" s="352"/>
      <c r="B125" s="567"/>
      <c r="C125" s="568"/>
      <c r="D125" s="38"/>
      <c r="E125" s="517"/>
      <c r="F125" s="570"/>
      <c r="G125" s="290"/>
      <c r="H125" s="289"/>
      <c r="I125" s="289"/>
      <c r="J125" s="22"/>
      <c r="K125" s="22"/>
      <c r="L125" s="34"/>
      <c r="M125" s="289"/>
      <c r="N125" s="37"/>
      <c r="O125" s="35"/>
      <c r="P125" s="36"/>
      <c r="Q125" s="350"/>
      <c r="R125" s="569"/>
      <c r="S125" s="351"/>
      <c r="T125" s="350"/>
      <c r="U125" s="351"/>
    </row>
    <row r="126" spans="1:21" ht="15.65" customHeight="1" x14ac:dyDescent="0.25">
      <c r="A126" s="352"/>
      <c r="B126" s="567"/>
      <c r="C126" s="568"/>
      <c r="D126" s="38"/>
      <c r="E126" s="517"/>
      <c r="F126" s="570"/>
      <c r="G126" s="290"/>
      <c r="H126" s="289"/>
      <c r="I126" s="289"/>
      <c r="J126" s="22"/>
      <c r="K126" s="22"/>
      <c r="L126" s="34"/>
      <c r="M126" s="289"/>
      <c r="N126" s="37"/>
      <c r="O126" s="35"/>
      <c r="P126" s="36"/>
      <c r="Q126" s="350"/>
      <c r="R126" s="569"/>
      <c r="S126" s="351"/>
      <c r="T126" s="350"/>
      <c r="U126" s="351"/>
    </row>
    <row r="127" spans="1:21" ht="15.65" customHeight="1" x14ac:dyDescent="0.25">
      <c r="A127" s="352"/>
      <c r="B127" s="567"/>
      <c r="C127" s="568"/>
      <c r="D127" s="38"/>
      <c r="E127" s="517"/>
      <c r="F127" s="570"/>
      <c r="G127" s="290"/>
      <c r="H127" s="289"/>
      <c r="I127" s="289"/>
      <c r="J127" s="22"/>
      <c r="K127" s="22"/>
      <c r="L127" s="34"/>
      <c r="M127" s="289"/>
      <c r="N127" s="37"/>
      <c r="O127" s="35"/>
      <c r="P127" s="36"/>
      <c r="Q127" s="350"/>
      <c r="R127" s="569"/>
      <c r="S127" s="351"/>
      <c r="T127" s="350"/>
      <c r="U127" s="351"/>
    </row>
    <row r="128" spans="1:21" ht="15.65" customHeight="1" x14ac:dyDescent="0.25">
      <c r="A128" s="352"/>
      <c r="B128" s="567"/>
      <c r="C128" s="568"/>
      <c r="D128" s="38"/>
      <c r="E128" s="517"/>
      <c r="F128" s="570"/>
      <c r="G128" s="290"/>
      <c r="H128" s="289"/>
      <c r="I128" s="289"/>
      <c r="J128" s="22"/>
      <c r="K128" s="22"/>
      <c r="L128" s="34"/>
      <c r="M128" s="289"/>
      <c r="N128" s="37"/>
      <c r="O128" s="35"/>
      <c r="P128" s="36"/>
      <c r="Q128" s="350"/>
      <c r="R128" s="569"/>
      <c r="S128" s="351"/>
      <c r="T128" s="350"/>
      <c r="U128" s="351"/>
    </row>
    <row r="129" spans="1:21" ht="15.65" customHeight="1" x14ac:dyDescent="0.25">
      <c r="A129" s="352"/>
      <c r="B129" s="567"/>
      <c r="C129" s="568"/>
      <c r="D129" s="38"/>
      <c r="E129" s="517"/>
      <c r="F129" s="570"/>
      <c r="G129" s="290"/>
      <c r="H129" s="289"/>
      <c r="I129" s="289"/>
      <c r="J129" s="22"/>
      <c r="K129" s="22"/>
      <c r="L129" s="34"/>
      <c r="M129" s="289"/>
      <c r="N129" s="37"/>
      <c r="O129" s="35"/>
      <c r="P129" s="36"/>
      <c r="Q129" s="350"/>
      <c r="R129" s="569"/>
      <c r="S129" s="351"/>
      <c r="T129" s="350"/>
      <c r="U129" s="351"/>
    </row>
    <row r="130" spans="1:21" ht="15.65" customHeight="1" x14ac:dyDescent="0.25">
      <c r="A130" s="352"/>
      <c r="B130" s="567"/>
      <c r="C130" s="568"/>
      <c r="D130" s="38"/>
      <c r="E130" s="517"/>
      <c r="F130" s="570"/>
      <c r="G130" s="290"/>
      <c r="H130" s="289"/>
      <c r="I130" s="289"/>
      <c r="J130" s="22"/>
      <c r="K130" s="22"/>
      <c r="L130" s="34"/>
      <c r="M130" s="289"/>
      <c r="N130" s="37"/>
      <c r="O130" s="35"/>
      <c r="P130" s="36"/>
      <c r="Q130" s="350"/>
      <c r="R130" s="569"/>
      <c r="S130" s="351"/>
      <c r="T130" s="350"/>
      <c r="U130" s="351"/>
    </row>
    <row r="131" spans="1:21" ht="15.65" customHeight="1" x14ac:dyDescent="0.25">
      <c r="A131" s="352"/>
      <c r="B131" s="567"/>
      <c r="C131" s="568"/>
      <c r="D131" s="38"/>
      <c r="E131" s="517"/>
      <c r="F131" s="570"/>
      <c r="G131" s="290"/>
      <c r="H131" s="289"/>
      <c r="I131" s="289"/>
      <c r="J131" s="22"/>
      <c r="K131" s="22"/>
      <c r="L131" s="34"/>
      <c r="M131" s="289"/>
      <c r="N131" s="37"/>
      <c r="O131" s="35"/>
      <c r="P131" s="36"/>
      <c r="Q131" s="350"/>
      <c r="R131" s="569"/>
      <c r="S131" s="351"/>
      <c r="T131" s="350"/>
      <c r="U131" s="351"/>
    </row>
    <row r="132" spans="1:21" ht="15.65" customHeight="1" x14ac:dyDescent="0.25">
      <c r="A132" s="352"/>
      <c r="B132" s="567"/>
      <c r="C132" s="568"/>
      <c r="D132" s="38"/>
      <c r="E132" s="517"/>
      <c r="F132" s="570"/>
      <c r="G132" s="290"/>
      <c r="H132" s="289"/>
      <c r="I132" s="289"/>
      <c r="J132" s="22"/>
      <c r="K132" s="22"/>
      <c r="L132" s="34"/>
      <c r="M132" s="289"/>
      <c r="N132" s="37"/>
      <c r="O132" s="35"/>
      <c r="P132" s="36"/>
      <c r="Q132" s="350"/>
      <c r="R132" s="569"/>
      <c r="S132" s="351"/>
      <c r="T132" s="350"/>
      <c r="U132" s="351"/>
    </row>
    <row r="133" spans="1:21" ht="15.65" customHeight="1" x14ac:dyDescent="0.25">
      <c r="A133" s="352"/>
      <c r="B133" s="567"/>
      <c r="C133" s="568"/>
      <c r="D133" s="38"/>
      <c r="E133" s="517"/>
      <c r="F133" s="570"/>
      <c r="G133" s="290"/>
      <c r="H133" s="289"/>
      <c r="I133" s="289"/>
      <c r="J133" s="22"/>
      <c r="K133" s="22"/>
      <c r="L133" s="34"/>
      <c r="M133" s="289"/>
      <c r="N133" s="37"/>
      <c r="O133" s="35"/>
      <c r="P133" s="36"/>
      <c r="Q133" s="350"/>
      <c r="R133" s="569"/>
      <c r="S133" s="351"/>
      <c r="T133" s="350"/>
      <c r="U133" s="351"/>
    </row>
    <row r="134" spans="1:21" ht="15.65" customHeight="1" x14ac:dyDescent="0.25">
      <c r="A134" s="352"/>
      <c r="B134" s="567"/>
      <c r="C134" s="568"/>
      <c r="D134" s="38"/>
      <c r="E134" s="517"/>
      <c r="F134" s="570"/>
      <c r="G134" s="290"/>
      <c r="H134" s="289"/>
      <c r="I134" s="289"/>
      <c r="J134" s="22"/>
      <c r="K134" s="22"/>
      <c r="L134" s="34"/>
      <c r="M134" s="289"/>
      <c r="N134" s="37"/>
      <c r="O134" s="35"/>
      <c r="P134" s="36"/>
      <c r="Q134" s="350"/>
      <c r="R134" s="569"/>
      <c r="S134" s="351"/>
      <c r="T134" s="350"/>
      <c r="U134" s="351"/>
    </row>
    <row r="135" spans="1:21" ht="15.65" customHeight="1" x14ac:dyDescent="0.25">
      <c r="A135" s="352"/>
      <c r="B135" s="567"/>
      <c r="C135" s="568"/>
      <c r="D135" s="38"/>
      <c r="E135" s="517"/>
      <c r="F135" s="570"/>
      <c r="G135" s="290"/>
      <c r="H135" s="289"/>
      <c r="I135" s="289"/>
      <c r="J135" s="22"/>
      <c r="K135" s="22"/>
      <c r="L135" s="34"/>
      <c r="M135" s="289"/>
      <c r="N135" s="37"/>
      <c r="O135" s="35"/>
      <c r="P135" s="36"/>
      <c r="Q135" s="350"/>
      <c r="R135" s="569"/>
      <c r="S135" s="351"/>
      <c r="T135" s="350"/>
      <c r="U135" s="351"/>
    </row>
    <row r="136" spans="1:21" ht="15.65" customHeight="1" x14ac:dyDescent="0.25">
      <c r="A136" s="352"/>
      <c r="B136" s="567"/>
      <c r="C136" s="568"/>
      <c r="D136" s="38"/>
      <c r="E136" s="517"/>
      <c r="F136" s="570"/>
      <c r="G136" s="290"/>
      <c r="H136" s="289"/>
      <c r="I136" s="289"/>
      <c r="J136" s="22"/>
      <c r="K136" s="22"/>
      <c r="L136" s="34"/>
      <c r="M136" s="289"/>
      <c r="N136" s="37"/>
      <c r="O136" s="35"/>
      <c r="P136" s="36"/>
      <c r="Q136" s="350"/>
      <c r="R136" s="569"/>
      <c r="S136" s="351"/>
      <c r="T136" s="350"/>
      <c r="U136" s="351"/>
    </row>
    <row r="137" spans="1:21" ht="15.65" customHeight="1" x14ac:dyDescent="0.25">
      <c r="A137" s="352"/>
      <c r="B137" s="567"/>
      <c r="C137" s="568"/>
      <c r="D137" s="38"/>
      <c r="E137" s="517"/>
      <c r="F137" s="570"/>
      <c r="G137" s="290"/>
      <c r="H137" s="289"/>
      <c r="I137" s="289"/>
      <c r="J137" s="22"/>
      <c r="K137" s="22"/>
      <c r="L137" s="34"/>
      <c r="M137" s="289"/>
      <c r="N137" s="37"/>
      <c r="O137" s="35"/>
      <c r="P137" s="36"/>
      <c r="Q137" s="350"/>
      <c r="R137" s="569"/>
      <c r="S137" s="351"/>
      <c r="T137" s="350"/>
      <c r="U137" s="351"/>
    </row>
    <row r="138" spans="1:21" ht="15.65" customHeight="1" x14ac:dyDescent="0.25">
      <c r="A138" s="352"/>
      <c r="B138" s="567"/>
      <c r="C138" s="568"/>
      <c r="D138" s="38"/>
      <c r="E138" s="517"/>
      <c r="F138" s="570"/>
      <c r="G138" s="290"/>
      <c r="H138" s="289"/>
      <c r="I138" s="289"/>
      <c r="J138" s="22"/>
      <c r="K138" s="22"/>
      <c r="L138" s="34"/>
      <c r="M138" s="289"/>
      <c r="N138" s="37"/>
      <c r="O138" s="35"/>
      <c r="P138" s="36"/>
      <c r="Q138" s="350"/>
      <c r="R138" s="569"/>
      <c r="S138" s="351"/>
      <c r="T138" s="350"/>
      <c r="U138" s="351"/>
    </row>
    <row r="139" spans="1:21" ht="15.65" customHeight="1" x14ac:dyDescent="0.25">
      <c r="A139" s="352"/>
      <c r="B139" s="567"/>
      <c r="C139" s="568"/>
      <c r="D139" s="38"/>
      <c r="E139" s="517"/>
      <c r="F139" s="570"/>
      <c r="G139" s="290"/>
      <c r="H139" s="289"/>
      <c r="I139" s="289"/>
      <c r="J139" s="22"/>
      <c r="K139" s="22"/>
      <c r="L139" s="34"/>
      <c r="M139" s="289"/>
      <c r="N139" s="37"/>
      <c r="O139" s="35"/>
      <c r="P139" s="36"/>
      <c r="Q139" s="350"/>
      <c r="R139" s="569"/>
      <c r="S139" s="351"/>
      <c r="T139" s="350"/>
      <c r="U139" s="351"/>
    </row>
    <row r="140" spans="1:21" ht="15.65" customHeight="1" x14ac:dyDescent="0.25">
      <c r="A140" s="352"/>
      <c r="B140" s="567"/>
      <c r="C140" s="568"/>
      <c r="D140" s="38"/>
      <c r="E140" s="517"/>
      <c r="F140" s="570"/>
      <c r="G140" s="290"/>
      <c r="H140" s="289"/>
      <c r="I140" s="289"/>
      <c r="J140" s="22"/>
      <c r="K140" s="22"/>
      <c r="L140" s="34"/>
      <c r="M140" s="289"/>
      <c r="N140" s="37"/>
      <c r="O140" s="35"/>
      <c r="P140" s="36"/>
      <c r="Q140" s="350"/>
      <c r="R140" s="569"/>
      <c r="S140" s="351"/>
      <c r="T140" s="350"/>
      <c r="U140" s="351"/>
    </row>
    <row r="141" spans="1:21" ht="15.65" customHeight="1" x14ac:dyDescent="0.25">
      <c r="A141" s="352"/>
      <c r="B141" s="567"/>
      <c r="C141" s="568"/>
      <c r="D141" s="38"/>
      <c r="E141" s="517"/>
      <c r="F141" s="570"/>
      <c r="G141" s="290"/>
      <c r="H141" s="289"/>
      <c r="I141" s="289"/>
      <c r="J141" s="22"/>
      <c r="K141" s="22"/>
      <c r="L141" s="34"/>
      <c r="M141" s="289"/>
      <c r="N141" s="37"/>
      <c r="O141" s="35"/>
      <c r="P141" s="36"/>
      <c r="Q141" s="350"/>
      <c r="R141" s="569"/>
      <c r="S141" s="351"/>
      <c r="T141" s="350"/>
      <c r="U141" s="351"/>
    </row>
    <row r="142" spans="1:21" ht="15.65" customHeight="1" x14ac:dyDescent="0.25">
      <c r="A142" s="352"/>
      <c r="B142" s="567"/>
      <c r="C142" s="568"/>
      <c r="D142" s="38"/>
      <c r="E142" s="517"/>
      <c r="F142" s="570"/>
      <c r="G142" s="290"/>
      <c r="H142" s="289"/>
      <c r="I142" s="289"/>
      <c r="J142" s="22"/>
      <c r="K142" s="22"/>
      <c r="L142" s="34"/>
      <c r="M142" s="289"/>
      <c r="N142" s="37"/>
      <c r="O142" s="35"/>
      <c r="P142" s="36"/>
      <c r="Q142" s="350"/>
      <c r="R142" s="569"/>
      <c r="S142" s="351"/>
      <c r="T142" s="350"/>
      <c r="U142" s="351"/>
    </row>
    <row r="143" spans="1:21" ht="15.65" customHeight="1" x14ac:dyDescent="0.25">
      <c r="A143" s="352"/>
      <c r="B143" s="567"/>
      <c r="C143" s="568"/>
      <c r="D143" s="38"/>
      <c r="E143" s="517"/>
      <c r="F143" s="570"/>
      <c r="G143" s="290"/>
      <c r="H143" s="289"/>
      <c r="I143" s="289"/>
      <c r="J143" s="22"/>
      <c r="K143" s="22"/>
      <c r="L143" s="34"/>
      <c r="M143" s="289"/>
      <c r="N143" s="37"/>
      <c r="O143" s="35"/>
      <c r="P143" s="36"/>
      <c r="Q143" s="350"/>
      <c r="R143" s="569"/>
      <c r="S143" s="351"/>
      <c r="T143" s="350"/>
      <c r="U143" s="351"/>
    </row>
    <row r="144" spans="1:21" ht="15.65" customHeight="1" x14ac:dyDescent="0.25">
      <c r="A144" s="352"/>
      <c r="B144" s="567"/>
      <c r="C144" s="568"/>
      <c r="D144" s="38"/>
      <c r="E144" s="517"/>
      <c r="F144" s="570"/>
      <c r="G144" s="290"/>
      <c r="H144" s="289"/>
      <c r="I144" s="289"/>
      <c r="J144" s="22"/>
      <c r="K144" s="22"/>
      <c r="L144" s="34"/>
      <c r="M144" s="289"/>
      <c r="N144" s="37"/>
      <c r="O144" s="35"/>
      <c r="P144" s="36"/>
      <c r="Q144" s="350"/>
      <c r="R144" s="569"/>
      <c r="S144" s="351"/>
      <c r="T144" s="350"/>
      <c r="U144" s="351"/>
    </row>
    <row r="145" spans="1:21" x14ac:dyDescent="0.25">
      <c r="A145" s="410" t="s">
        <v>91</v>
      </c>
      <c r="B145" s="410"/>
      <c r="C145" s="410"/>
      <c r="D145" s="410"/>
      <c r="E145" s="410"/>
      <c r="F145" s="410"/>
      <c r="G145" s="410"/>
      <c r="H145" s="410"/>
      <c r="I145" s="410"/>
      <c r="J145" s="410"/>
      <c r="K145" s="410"/>
      <c r="L145" s="410"/>
      <c r="M145" s="410"/>
      <c r="N145" s="410"/>
      <c r="O145" s="410"/>
      <c r="P145" s="410"/>
      <c r="Q145" s="410"/>
      <c r="R145" s="410"/>
      <c r="S145" s="410"/>
      <c r="T145" s="410"/>
      <c r="U145" s="410"/>
    </row>
    <row r="146" spans="1:21" x14ac:dyDescent="0.25">
      <c r="A146" s="411"/>
      <c r="B146" s="411"/>
      <c r="C146" s="411"/>
      <c r="D146" s="411"/>
      <c r="E146" s="411"/>
      <c r="F146" s="411"/>
      <c r="G146" s="411"/>
      <c r="H146" s="411"/>
      <c r="I146" s="411"/>
      <c r="J146" s="411"/>
      <c r="K146" s="411"/>
      <c r="L146" s="411"/>
      <c r="M146" s="411"/>
      <c r="N146" s="411"/>
      <c r="O146" s="411"/>
      <c r="P146" s="411"/>
      <c r="Q146" s="411"/>
      <c r="R146" s="411"/>
      <c r="S146" s="411"/>
      <c r="T146" s="411"/>
      <c r="U146" s="411"/>
    </row>
    <row r="147" spans="1:21" x14ac:dyDescent="0.25">
      <c r="A147" s="167"/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</row>
    <row r="148" spans="1:21" x14ac:dyDescent="0.25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</row>
    <row r="149" spans="1:21" x14ac:dyDescent="0.25">
      <c r="A149" s="167"/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</row>
  </sheetData>
  <sheetProtection algorithmName="SHA-512" hashValue="vn6bJggfeMqOxD8eKvAa034IprrZx7Xd+vTkw5o4D4RZ1e6uo+Q39wyyW4Or38bEjuHDO1bGRC2ZA3o0QwlHTg==" saltValue="QGIs6IIq7ohCtNAdktSC9A==" spinCount="100000" sheet="1" objects="1" scenarios="1"/>
  <mergeCells count="454">
    <mergeCell ref="A31:C43"/>
    <mergeCell ref="C12:G12"/>
    <mergeCell ref="C11:G11"/>
    <mergeCell ref="A44:C44"/>
    <mergeCell ref="C4:G4"/>
    <mergeCell ref="M4:T4"/>
    <mergeCell ref="K23:S23"/>
    <mergeCell ref="C21:H23"/>
    <mergeCell ref="P30:U30"/>
    <mergeCell ref="D31:D44"/>
    <mergeCell ref="T32:U44"/>
    <mergeCell ref="G32:G44"/>
    <mergeCell ref="G31:K31"/>
    <mergeCell ref="E44:F44"/>
    <mergeCell ref="M5:O5"/>
    <mergeCell ref="P5:T5"/>
    <mergeCell ref="C5:L5"/>
    <mergeCell ref="A2:U3"/>
    <mergeCell ref="P8:R8"/>
    <mergeCell ref="K20:S20"/>
    <mergeCell ref="K21:S21"/>
    <mergeCell ref="K15:S15"/>
    <mergeCell ref="C9:G10"/>
    <mergeCell ref="K22:S22"/>
    <mergeCell ref="C19:H19"/>
    <mergeCell ref="K19:S19"/>
    <mergeCell ref="C20:H20"/>
    <mergeCell ref="C7:G8"/>
    <mergeCell ref="C15:H15"/>
    <mergeCell ref="Q140:S140"/>
    <mergeCell ref="T139:U139"/>
    <mergeCell ref="T140:U140"/>
    <mergeCell ref="T137:U137"/>
    <mergeCell ref="T138:U138"/>
    <mergeCell ref="E137:F137"/>
    <mergeCell ref="E138:F138"/>
    <mergeCell ref="A137:C137"/>
    <mergeCell ref="A138:C138"/>
    <mergeCell ref="A139:C139"/>
    <mergeCell ref="A140:C140"/>
    <mergeCell ref="A134:C134"/>
    <mergeCell ref="A135:C135"/>
    <mergeCell ref="A136:C136"/>
    <mergeCell ref="T144:U144"/>
    <mergeCell ref="E144:F144"/>
    <mergeCell ref="Q144:S144"/>
    <mergeCell ref="T141:U141"/>
    <mergeCell ref="T142:U142"/>
    <mergeCell ref="E141:F141"/>
    <mergeCell ref="E142:F142"/>
    <mergeCell ref="E143:F143"/>
    <mergeCell ref="Q141:S141"/>
    <mergeCell ref="Q142:S142"/>
    <mergeCell ref="Q143:S143"/>
    <mergeCell ref="T143:U143"/>
    <mergeCell ref="A141:C141"/>
    <mergeCell ref="A142:C142"/>
    <mergeCell ref="A143:C143"/>
    <mergeCell ref="A144:C144"/>
    <mergeCell ref="E139:F139"/>
    <mergeCell ref="E140:F140"/>
    <mergeCell ref="Q137:S137"/>
    <mergeCell ref="Q138:S138"/>
    <mergeCell ref="Q139:S139"/>
    <mergeCell ref="E135:F135"/>
    <mergeCell ref="E136:F136"/>
    <mergeCell ref="Q133:S133"/>
    <mergeCell ref="Q134:S134"/>
    <mergeCell ref="Q135:S135"/>
    <mergeCell ref="Q136:S136"/>
    <mergeCell ref="T135:U135"/>
    <mergeCell ref="T136:U136"/>
    <mergeCell ref="T133:U133"/>
    <mergeCell ref="T134:U134"/>
    <mergeCell ref="E133:F133"/>
    <mergeCell ref="E134:F134"/>
    <mergeCell ref="E131:F131"/>
    <mergeCell ref="E132:F132"/>
    <mergeCell ref="Q129:S129"/>
    <mergeCell ref="Q130:S130"/>
    <mergeCell ref="Q131:S131"/>
    <mergeCell ref="Q132:S132"/>
    <mergeCell ref="T131:U131"/>
    <mergeCell ref="T132:U132"/>
    <mergeCell ref="T129:U129"/>
    <mergeCell ref="T130:U130"/>
    <mergeCell ref="E129:F129"/>
    <mergeCell ref="E130:F130"/>
    <mergeCell ref="Q125:S125"/>
    <mergeCell ref="Q127:S127"/>
    <mergeCell ref="Q128:S128"/>
    <mergeCell ref="T123:U123"/>
    <mergeCell ref="T124:U124"/>
    <mergeCell ref="T121:U121"/>
    <mergeCell ref="T122:U122"/>
    <mergeCell ref="E124:F124"/>
    <mergeCell ref="T127:U127"/>
    <mergeCell ref="T128:U128"/>
    <mergeCell ref="E127:F127"/>
    <mergeCell ref="E128:F128"/>
    <mergeCell ref="Q122:S122"/>
    <mergeCell ref="Q123:S123"/>
    <mergeCell ref="Q126:S126"/>
    <mergeCell ref="T126:U126"/>
    <mergeCell ref="E125:F125"/>
    <mergeCell ref="E126:F126"/>
    <mergeCell ref="T120:U120"/>
    <mergeCell ref="E121:F121"/>
    <mergeCell ref="E122:F122"/>
    <mergeCell ref="E123:F123"/>
    <mergeCell ref="Q120:S120"/>
    <mergeCell ref="E120:F120"/>
    <mergeCell ref="Q116:S116"/>
    <mergeCell ref="Q117:S117"/>
    <mergeCell ref="Q118:S118"/>
    <mergeCell ref="Q119:S119"/>
    <mergeCell ref="T118:U118"/>
    <mergeCell ref="T119:U119"/>
    <mergeCell ref="T116:U116"/>
    <mergeCell ref="T117:U117"/>
    <mergeCell ref="E116:F116"/>
    <mergeCell ref="E117:F117"/>
    <mergeCell ref="E118:F118"/>
    <mergeCell ref="E119:F119"/>
    <mergeCell ref="E114:F114"/>
    <mergeCell ref="E115:F115"/>
    <mergeCell ref="Q112:S112"/>
    <mergeCell ref="Q113:S113"/>
    <mergeCell ref="Q114:S114"/>
    <mergeCell ref="Q115:S115"/>
    <mergeCell ref="E110:F110"/>
    <mergeCell ref="E111:F111"/>
    <mergeCell ref="T114:U114"/>
    <mergeCell ref="T115:U115"/>
    <mergeCell ref="T112:U112"/>
    <mergeCell ref="T113:U113"/>
    <mergeCell ref="E112:F112"/>
    <mergeCell ref="E113:F113"/>
    <mergeCell ref="Q108:S108"/>
    <mergeCell ref="Q109:S109"/>
    <mergeCell ref="Q110:S110"/>
    <mergeCell ref="Q111:S111"/>
    <mergeCell ref="T110:U110"/>
    <mergeCell ref="T111:U111"/>
    <mergeCell ref="T108:U108"/>
    <mergeCell ref="T109:U109"/>
    <mergeCell ref="E108:F108"/>
    <mergeCell ref="E109:F109"/>
    <mergeCell ref="E106:F106"/>
    <mergeCell ref="E107:F107"/>
    <mergeCell ref="Q104:S104"/>
    <mergeCell ref="Q105:S105"/>
    <mergeCell ref="Q106:S106"/>
    <mergeCell ref="Q107:S107"/>
    <mergeCell ref="T106:U106"/>
    <mergeCell ref="T107:U107"/>
    <mergeCell ref="T104:U104"/>
    <mergeCell ref="T105:U105"/>
    <mergeCell ref="E104:F104"/>
    <mergeCell ref="E105:F105"/>
    <mergeCell ref="E101:F101"/>
    <mergeCell ref="E102:F102"/>
    <mergeCell ref="E103:F103"/>
    <mergeCell ref="Q100:S100"/>
    <mergeCell ref="Q101:S101"/>
    <mergeCell ref="Q102:S102"/>
    <mergeCell ref="Q103:S103"/>
    <mergeCell ref="T95:U95"/>
    <mergeCell ref="T102:U102"/>
    <mergeCell ref="T103:U103"/>
    <mergeCell ref="T100:U100"/>
    <mergeCell ref="T101:U101"/>
    <mergeCell ref="E100:F100"/>
    <mergeCell ref="Q98:S98"/>
    <mergeCell ref="Q99:S99"/>
    <mergeCell ref="E95:F95"/>
    <mergeCell ref="E96:F96"/>
    <mergeCell ref="E97:F97"/>
    <mergeCell ref="T98:U98"/>
    <mergeCell ref="T99:U99"/>
    <mergeCell ref="T96:U96"/>
    <mergeCell ref="T97:U97"/>
    <mergeCell ref="E98:F98"/>
    <mergeCell ref="E99:F99"/>
    <mergeCell ref="A96:C96"/>
    <mergeCell ref="A97:C97"/>
    <mergeCell ref="A98:C98"/>
    <mergeCell ref="A99:C99"/>
    <mergeCell ref="T92:U92"/>
    <mergeCell ref="T93:U93"/>
    <mergeCell ref="T91:U91"/>
    <mergeCell ref="T94:U94"/>
    <mergeCell ref="Q91:S91"/>
    <mergeCell ref="Q92:S92"/>
    <mergeCell ref="Q93:S93"/>
    <mergeCell ref="Q94:S94"/>
    <mergeCell ref="E91:F91"/>
    <mergeCell ref="E92:F92"/>
    <mergeCell ref="E93:F93"/>
    <mergeCell ref="E94:F94"/>
    <mergeCell ref="A91:C91"/>
    <mergeCell ref="A92:C92"/>
    <mergeCell ref="A93:C93"/>
    <mergeCell ref="A94:C94"/>
    <mergeCell ref="A95:C95"/>
    <mergeCell ref="T88:U88"/>
    <mergeCell ref="T89:U89"/>
    <mergeCell ref="E88:F88"/>
    <mergeCell ref="Q88:S88"/>
    <mergeCell ref="Q89:S89"/>
    <mergeCell ref="Q90:S90"/>
    <mergeCell ref="E89:F89"/>
    <mergeCell ref="E90:F90"/>
    <mergeCell ref="T90:U90"/>
    <mergeCell ref="T85:U85"/>
    <mergeCell ref="T86:U86"/>
    <mergeCell ref="T83:U83"/>
    <mergeCell ref="T84:U84"/>
    <mergeCell ref="E83:F83"/>
    <mergeCell ref="E84:F84"/>
    <mergeCell ref="A83:C83"/>
    <mergeCell ref="A84:C84"/>
    <mergeCell ref="A85:C85"/>
    <mergeCell ref="A86:C86"/>
    <mergeCell ref="A79:C79"/>
    <mergeCell ref="A80:C80"/>
    <mergeCell ref="A81:C81"/>
    <mergeCell ref="A82:C82"/>
    <mergeCell ref="E85:F85"/>
    <mergeCell ref="E86:F86"/>
    <mergeCell ref="Q83:S83"/>
    <mergeCell ref="Q84:S84"/>
    <mergeCell ref="Q85:S85"/>
    <mergeCell ref="Q86:S86"/>
    <mergeCell ref="E81:F81"/>
    <mergeCell ref="E82:F82"/>
    <mergeCell ref="Q79:S79"/>
    <mergeCell ref="Q80:S80"/>
    <mergeCell ref="Q81:S81"/>
    <mergeCell ref="Q82:S82"/>
    <mergeCell ref="T81:U81"/>
    <mergeCell ref="T82:U82"/>
    <mergeCell ref="T79:U79"/>
    <mergeCell ref="T80:U80"/>
    <mergeCell ref="E79:F79"/>
    <mergeCell ref="E80:F80"/>
    <mergeCell ref="T77:U77"/>
    <mergeCell ref="T78:U78"/>
    <mergeCell ref="T75:U75"/>
    <mergeCell ref="T76:U76"/>
    <mergeCell ref="E75:F75"/>
    <mergeCell ref="E76:F76"/>
    <mergeCell ref="Q75:S75"/>
    <mergeCell ref="Q76:S76"/>
    <mergeCell ref="Q77:S77"/>
    <mergeCell ref="Q78:S78"/>
    <mergeCell ref="A75:C75"/>
    <mergeCell ref="A76:C76"/>
    <mergeCell ref="A77:C77"/>
    <mergeCell ref="A78:C78"/>
    <mergeCell ref="A72:C72"/>
    <mergeCell ref="A73:C73"/>
    <mergeCell ref="A74:C74"/>
    <mergeCell ref="E77:F77"/>
    <mergeCell ref="E78:F78"/>
    <mergeCell ref="E73:F73"/>
    <mergeCell ref="E74:F74"/>
    <mergeCell ref="Q72:S72"/>
    <mergeCell ref="Q73:S73"/>
    <mergeCell ref="Q74:S74"/>
    <mergeCell ref="T73:U73"/>
    <mergeCell ref="T74:U74"/>
    <mergeCell ref="T71:U71"/>
    <mergeCell ref="T72:U72"/>
    <mergeCell ref="E71:F71"/>
    <mergeCell ref="E72:F72"/>
    <mergeCell ref="T47:U47"/>
    <mergeCell ref="Q45:S45"/>
    <mergeCell ref="Q46:S46"/>
    <mergeCell ref="Q47:S47"/>
    <mergeCell ref="T53:U53"/>
    <mergeCell ref="T50:U50"/>
    <mergeCell ref="T51:U51"/>
    <mergeCell ref="J32:J44"/>
    <mergeCell ref="T70:U70"/>
    <mergeCell ref="T67:U67"/>
    <mergeCell ref="Q69:S69"/>
    <mergeCell ref="Q70:S70"/>
    <mergeCell ref="T68:U68"/>
    <mergeCell ref="Q67:S67"/>
    <mergeCell ref="Q68:S68"/>
    <mergeCell ref="T69:U69"/>
    <mergeCell ref="K32:K44"/>
    <mergeCell ref="L32:L44"/>
    <mergeCell ref="M32:M44"/>
    <mergeCell ref="T61:U61"/>
    <mergeCell ref="T59:U59"/>
    <mergeCell ref="T58:U58"/>
    <mergeCell ref="T60:U60"/>
    <mergeCell ref="T48:U48"/>
    <mergeCell ref="E46:F46"/>
    <mergeCell ref="E47:F47"/>
    <mergeCell ref="E48:F48"/>
    <mergeCell ref="E49:F49"/>
    <mergeCell ref="E50:F50"/>
    <mergeCell ref="E51:F51"/>
    <mergeCell ref="E52:F52"/>
    <mergeCell ref="E31:F43"/>
    <mergeCell ref="Z53:Z54"/>
    <mergeCell ref="W44:X54"/>
    <mergeCell ref="T45:U45"/>
    <mergeCell ref="T46:U46"/>
    <mergeCell ref="N32:N44"/>
    <mergeCell ref="O32:O44"/>
    <mergeCell ref="P32:P44"/>
    <mergeCell ref="H32:H44"/>
    <mergeCell ref="I32:I44"/>
    <mergeCell ref="Q48:S48"/>
    <mergeCell ref="Q49:S49"/>
    <mergeCell ref="Q50:S50"/>
    <mergeCell ref="Q51:S51"/>
    <mergeCell ref="Q52:S52"/>
    <mergeCell ref="Q53:S53"/>
    <mergeCell ref="Q32:S44"/>
    <mergeCell ref="E87:F87"/>
    <mergeCell ref="C16:H16"/>
    <mergeCell ref="K16:S16"/>
    <mergeCell ref="C17:H17"/>
    <mergeCell ref="K17:S17"/>
    <mergeCell ref="C18:H18"/>
    <mergeCell ref="K18:S18"/>
    <mergeCell ref="Q56:S56"/>
    <mergeCell ref="Q57:S57"/>
    <mergeCell ref="Q62:S62"/>
    <mergeCell ref="E63:F63"/>
    <mergeCell ref="E62:F62"/>
    <mergeCell ref="P31:U31"/>
    <mergeCell ref="L31:O31"/>
    <mergeCell ref="A25:U25"/>
    <mergeCell ref="A26:U29"/>
    <mergeCell ref="A30:F30"/>
    <mergeCell ref="E45:F45"/>
    <mergeCell ref="T52:U52"/>
    <mergeCell ref="T56:U56"/>
    <mergeCell ref="E55:F55"/>
    <mergeCell ref="E56:F56"/>
    <mergeCell ref="E57:F57"/>
    <mergeCell ref="E58:F58"/>
    <mergeCell ref="E59:F59"/>
    <mergeCell ref="E60:F60"/>
    <mergeCell ref="Q55:S55"/>
    <mergeCell ref="T54:U54"/>
    <mergeCell ref="E54:F54"/>
    <mergeCell ref="E53:F53"/>
    <mergeCell ref="T65:U65"/>
    <mergeCell ref="T66:U66"/>
    <mergeCell ref="T62:U62"/>
    <mergeCell ref="A145:U146"/>
    <mergeCell ref="Q87:S87"/>
    <mergeCell ref="T87:U87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87:C87"/>
    <mergeCell ref="A88:C88"/>
    <mergeCell ref="A89:C89"/>
    <mergeCell ref="A90:C90"/>
    <mergeCell ref="E69:F69"/>
    <mergeCell ref="E70:F70"/>
    <mergeCell ref="E67:F67"/>
    <mergeCell ref="E68:F68"/>
    <mergeCell ref="Q71:S71"/>
    <mergeCell ref="A100:C100"/>
    <mergeCell ref="A101:C101"/>
    <mergeCell ref="A102:C102"/>
    <mergeCell ref="T49:U49"/>
    <mergeCell ref="T57:U57"/>
    <mergeCell ref="Q54:S54"/>
    <mergeCell ref="Q124:S124"/>
    <mergeCell ref="T125:U125"/>
    <mergeCell ref="Q121:S121"/>
    <mergeCell ref="E64:F64"/>
    <mergeCell ref="E65:F65"/>
    <mergeCell ref="E66:F66"/>
    <mergeCell ref="Q63:S63"/>
    <mergeCell ref="Q95:S95"/>
    <mergeCell ref="Q96:S96"/>
    <mergeCell ref="Q97:S97"/>
    <mergeCell ref="T55:U55"/>
    <mergeCell ref="Q58:S58"/>
    <mergeCell ref="Q59:S59"/>
    <mergeCell ref="Q60:S60"/>
    <mergeCell ref="Q61:S61"/>
    <mergeCell ref="Q65:S65"/>
    <mergeCell ref="Q66:S66"/>
    <mergeCell ref="T64:U64"/>
    <mergeCell ref="T63:U63"/>
    <mergeCell ref="Q64:S64"/>
    <mergeCell ref="E61:F61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103:C103"/>
    <mergeCell ref="A104:C104"/>
    <mergeCell ref="A105:C105"/>
    <mergeCell ref="A106:C106"/>
    <mergeCell ref="A107:C107"/>
    <mergeCell ref="A108:C108"/>
    <mergeCell ref="A116:C116"/>
    <mergeCell ref="A117:C117"/>
    <mergeCell ref="A118:C118"/>
    <mergeCell ref="A109:C109"/>
    <mergeCell ref="A110:C110"/>
    <mergeCell ref="A111:C111"/>
    <mergeCell ref="A112:C112"/>
    <mergeCell ref="A113:C113"/>
    <mergeCell ref="A114:C114"/>
    <mergeCell ref="A115:C115"/>
    <mergeCell ref="A128:C128"/>
    <mergeCell ref="A129:C129"/>
    <mergeCell ref="A130:C130"/>
    <mergeCell ref="A131:C131"/>
    <mergeCell ref="A132:C132"/>
    <mergeCell ref="A133:C133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</mergeCells>
  <conditionalFormatting sqref="P45">
    <cfRule type="containsText" dxfId="7" priority="10" operator="containsText" text="/">
      <formula>NOT(ISERROR(SEARCH("/",P45)))</formula>
    </cfRule>
  </conditionalFormatting>
  <conditionalFormatting sqref="P46:P144">
    <cfRule type="containsText" dxfId="6" priority="8" operator="containsText" text="/">
      <formula>NOT(ISERROR(SEARCH("/",P46)))</formula>
    </cfRule>
  </conditionalFormatting>
  <conditionalFormatting sqref="Q45:S144">
    <cfRule type="expression" dxfId="5" priority="4">
      <formula>IF(A45&lt;&gt;"",Q45="")</formula>
    </cfRule>
  </conditionalFormatting>
  <conditionalFormatting sqref="T45:U144">
    <cfRule type="expression" dxfId="4" priority="2">
      <formula>IF(A45&lt;&gt;"",T45="")</formula>
    </cfRule>
  </conditionalFormatting>
  <conditionalFormatting sqref="P30:U30">
    <cfRule type="containsText" dxfId="3" priority="1" operator="containsText" text="SKAL UDFYLDES">
      <formula>NOT(ISERROR(SEARCH("SKAL UDFYLDES",P30)))</formula>
    </cfRule>
  </conditionalFormatting>
  <printOptions horizontalCentered="1" verticalCentered="1"/>
  <pageMargins left="0.39370078740157483" right="0.39370078740157483" top="0" bottom="0.78740157480314965" header="0" footer="0"/>
  <pageSetup paperSize="9" scale="98" orientation="portrait" r:id="rId1"/>
  <headerFooter alignWithMargins="0">
    <oddFooter>&amp;LALS Denmark A/S
www.alsglobal.dk&amp;C&amp;9Bakkegårdsvej 406A
3050 Humlebæk&amp;R&amp;9Tlf.: 49 25 07 70
  info.hmb@alsglobal.com</oddFooter>
  </headerFooter>
  <rowBreaks count="2" manualBreakCount="2">
    <brk id="54" max="20" man="1"/>
    <brk id="101" max="20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74642FA8-43F4-4B50-B181-7BF5B112F99D}">
            <xm:f>NOT(ISERROR(SEARCH("-",P45)))</xm:f>
            <xm:f>"-"</xm:f>
            <x14:dxf>
              <fill>
                <patternFill>
                  <bgColor theme="5" tint="0.79998168889431442"/>
                </patternFill>
              </fill>
            </x14:dxf>
          </x14:cfRule>
          <xm:sqref>P45</xm:sqref>
        </x14:conditionalFormatting>
        <x14:conditionalFormatting xmlns:xm="http://schemas.microsoft.com/office/excel/2006/main">
          <x14:cfRule type="containsText" priority="7" operator="containsText" id="{BF5FEFB2-893B-4A0D-AC4F-16609917E634}">
            <xm:f>NOT(ISERROR(SEARCH("-",P46)))</xm:f>
            <xm:f>"-"</xm:f>
            <x14:dxf>
              <fill>
                <patternFill>
                  <bgColor theme="5" tint="0.79998168889431442"/>
                </patternFill>
              </fill>
            </x14:dxf>
          </x14:cfRule>
          <xm:sqref>P46:P144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/>
  <dimension ref="A1:AU147"/>
  <sheetViews>
    <sheetView showGridLines="0" zoomScaleNormal="100" zoomScaleSheetLayoutView="100" workbookViewId="0">
      <selection activeCell="C7" sqref="C7:F8"/>
    </sheetView>
  </sheetViews>
  <sheetFormatPr defaultColWidth="9.1796875" defaultRowHeight="12.5" x14ac:dyDescent="0.25"/>
  <cols>
    <col min="1" max="1" width="16.26953125" style="1" customWidth="1"/>
    <col min="2" max="2" width="3.1796875" style="1" customWidth="1"/>
    <col min="3" max="3" width="6" style="1" customWidth="1"/>
    <col min="4" max="4" width="16" style="1" customWidth="1"/>
    <col min="5" max="5" width="8.453125" style="1" customWidth="1"/>
    <col min="6" max="6" width="3.81640625" style="1" customWidth="1"/>
    <col min="7" max="7" width="4.54296875" style="1" customWidth="1"/>
    <col min="8" max="20" width="3.7265625" style="1" customWidth="1"/>
    <col min="21" max="16384" width="9.1796875" style="1"/>
  </cols>
  <sheetData>
    <row r="1" spans="1:21" ht="24.75" customHeight="1" x14ac:dyDescent="0.3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</row>
    <row r="2" spans="1:21" ht="24.75" customHeight="1" x14ac:dyDescent="0.25">
      <c r="A2" s="473" t="s">
        <v>172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</row>
    <row r="3" spans="1:21" ht="12" customHeight="1" x14ac:dyDescent="0.25">
      <c r="A3" s="474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</row>
    <row r="4" spans="1:21" ht="24.75" customHeight="1" x14ac:dyDescent="0.3">
      <c r="A4" s="122" t="s">
        <v>0</v>
      </c>
      <c r="B4" s="123"/>
      <c r="C4" s="409" t="str">
        <f>IF('1. Stamdata'!D22="","",'1. Stamdata'!D22)</f>
        <v/>
      </c>
      <c r="D4" s="409"/>
      <c r="E4" s="409"/>
      <c r="F4" s="124" t="s">
        <v>23</v>
      </c>
      <c r="G4" s="123"/>
      <c r="H4" s="124"/>
      <c r="I4" s="125"/>
      <c r="J4" s="363" t="str">
        <f>IF('1. Stamdata'!N22="","",'1. Stamdata'!N22)</f>
        <v/>
      </c>
      <c r="K4" s="363"/>
      <c r="L4" s="363"/>
      <c r="M4" s="363"/>
      <c r="N4" s="363"/>
      <c r="O4" s="363"/>
      <c r="P4" s="363"/>
      <c r="Q4" s="363"/>
      <c r="R4" s="363"/>
      <c r="S4" s="363"/>
      <c r="T4" s="209"/>
      <c r="U4" s="11"/>
    </row>
    <row r="5" spans="1:21" ht="24.75" customHeight="1" x14ac:dyDescent="0.3">
      <c r="A5" s="251" t="s">
        <v>21</v>
      </c>
      <c r="B5" s="130"/>
      <c r="C5" s="366" t="str">
        <f>IF('1. Stamdata'!D23="","",'1. Stamdata'!D23)</f>
        <v/>
      </c>
      <c r="D5" s="366"/>
      <c r="E5" s="366"/>
      <c r="F5" s="366"/>
      <c r="G5" s="366"/>
      <c r="H5" s="366"/>
      <c r="I5" s="366"/>
      <c r="J5" s="366"/>
      <c r="K5" s="366"/>
      <c r="L5" s="312" t="s">
        <v>185</v>
      </c>
      <c r="M5" s="312"/>
      <c r="N5" s="312"/>
      <c r="O5" s="367" t="str">
        <f>IF('1. Stamdata'!Q23="","",'1. Stamdata'!Q23)</f>
        <v/>
      </c>
      <c r="P5" s="367"/>
      <c r="Q5" s="367"/>
      <c r="R5" s="367"/>
      <c r="S5" s="367"/>
      <c r="T5" s="210"/>
      <c r="U5" s="11"/>
    </row>
    <row r="6" spans="1:21" x14ac:dyDescent="0.25">
      <c r="A6" s="13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4"/>
    </row>
    <row r="7" spans="1:21" ht="13.5" customHeight="1" x14ac:dyDescent="0.25">
      <c r="A7" s="135"/>
      <c r="B7" s="123"/>
      <c r="C7" s="533"/>
      <c r="D7" s="533"/>
      <c r="E7" s="533"/>
      <c r="F7" s="533"/>
      <c r="G7" s="128"/>
      <c r="H7" s="211"/>
      <c r="I7" s="212"/>
      <c r="J7" s="213"/>
      <c r="K7" s="212"/>
      <c r="L7" s="212"/>
      <c r="M7" s="120"/>
      <c r="N7" s="120"/>
      <c r="O7" s="120"/>
      <c r="P7" s="120"/>
      <c r="Q7" s="120"/>
      <c r="R7" s="120"/>
      <c r="S7" s="120"/>
      <c r="T7" s="30"/>
    </row>
    <row r="8" spans="1:21" ht="13.5" customHeight="1" x14ac:dyDescent="0.3">
      <c r="A8" s="129" t="s">
        <v>5</v>
      </c>
      <c r="B8" s="140"/>
      <c r="C8" s="308"/>
      <c r="D8" s="308"/>
      <c r="E8" s="308"/>
      <c r="F8" s="308"/>
      <c r="G8" s="131"/>
      <c r="H8" s="214"/>
      <c r="I8" s="215"/>
      <c r="J8" s="216" t="s">
        <v>168</v>
      </c>
      <c r="K8" s="215"/>
      <c r="L8" s="215"/>
      <c r="M8" s="121"/>
      <c r="N8" s="121"/>
      <c r="O8" s="121"/>
      <c r="P8" s="121"/>
      <c r="Q8" s="121"/>
      <c r="R8" s="121"/>
      <c r="S8" s="121"/>
      <c r="T8" s="5"/>
    </row>
    <row r="9" spans="1:21" ht="12.75" customHeight="1" x14ac:dyDescent="0.3">
      <c r="A9" s="129"/>
      <c r="B9" s="140"/>
      <c r="C9" s="390"/>
      <c r="D9" s="391"/>
      <c r="E9" s="391"/>
      <c r="F9" s="391"/>
      <c r="G9" s="131"/>
      <c r="H9" s="186"/>
      <c r="I9" s="186"/>
      <c r="J9" s="217"/>
      <c r="K9" s="171"/>
      <c r="L9" s="140"/>
      <c r="N9" s="41"/>
      <c r="O9" s="41"/>
      <c r="P9" s="631"/>
      <c r="Q9" s="631"/>
      <c r="R9" s="631"/>
      <c r="S9" s="631"/>
      <c r="T9" s="5"/>
    </row>
    <row r="10" spans="1:21" ht="13.5" customHeight="1" x14ac:dyDescent="0.3">
      <c r="A10" s="129" t="s">
        <v>6</v>
      </c>
      <c r="B10" s="140"/>
      <c r="C10" s="391"/>
      <c r="D10" s="391"/>
      <c r="E10" s="391"/>
      <c r="F10" s="391"/>
      <c r="G10" s="131"/>
      <c r="H10" s="186"/>
      <c r="I10" s="186"/>
      <c r="J10" s="217" t="s">
        <v>47</v>
      </c>
      <c r="K10" s="171"/>
      <c r="L10" s="140"/>
      <c r="N10" s="41"/>
      <c r="O10" s="98"/>
      <c r="P10" s="2"/>
      <c r="Q10" s="20"/>
      <c r="R10" s="2"/>
      <c r="S10" s="52"/>
      <c r="T10" s="5"/>
    </row>
    <row r="11" spans="1:21" ht="13.5" customHeight="1" x14ac:dyDescent="0.3">
      <c r="A11" s="129" t="s">
        <v>175</v>
      </c>
      <c r="B11" s="140"/>
      <c r="C11" s="390"/>
      <c r="D11" s="391"/>
      <c r="E11" s="391"/>
      <c r="F11" s="391"/>
      <c r="G11" s="131"/>
      <c r="H11" s="186"/>
      <c r="I11" s="186"/>
      <c r="J11" s="217"/>
      <c r="K11" s="171"/>
      <c r="L11" s="140"/>
      <c r="N11" s="40"/>
      <c r="O11" s="40"/>
      <c r="P11" s="2"/>
      <c r="Q11" s="20"/>
      <c r="R11" s="2"/>
      <c r="S11" s="52"/>
      <c r="T11" s="5"/>
    </row>
    <row r="12" spans="1:21" ht="13.5" customHeight="1" x14ac:dyDescent="0.3">
      <c r="A12" s="129" t="s">
        <v>7</v>
      </c>
      <c r="B12" s="140"/>
      <c r="C12" s="390"/>
      <c r="D12" s="391"/>
      <c r="E12" s="391"/>
      <c r="F12" s="391"/>
      <c r="G12" s="131"/>
      <c r="H12" s="233"/>
      <c r="I12" s="234"/>
      <c r="J12" s="632"/>
      <c r="K12" s="632"/>
      <c r="L12" s="632"/>
      <c r="M12" s="632"/>
      <c r="N12" s="632"/>
      <c r="O12" s="632"/>
      <c r="P12" s="632"/>
      <c r="Q12" s="632"/>
      <c r="R12" s="632"/>
      <c r="S12" s="632"/>
      <c r="T12" s="633"/>
    </row>
    <row r="13" spans="1:21" ht="15.75" customHeight="1" x14ac:dyDescent="0.25">
      <c r="A13" s="132"/>
      <c r="B13" s="133"/>
      <c r="C13" s="133"/>
      <c r="D13" s="133"/>
      <c r="E13" s="133"/>
      <c r="F13" s="133"/>
      <c r="G13" s="236"/>
      <c r="H13" s="235"/>
      <c r="I13" s="175"/>
      <c r="J13" s="634"/>
      <c r="K13" s="634"/>
      <c r="L13" s="634"/>
      <c r="M13" s="634"/>
      <c r="N13" s="634"/>
      <c r="O13" s="634"/>
      <c r="P13" s="634"/>
      <c r="Q13" s="634"/>
      <c r="R13" s="634"/>
      <c r="S13" s="634"/>
      <c r="T13" s="635"/>
    </row>
    <row r="14" spans="1:21" ht="14.25" customHeight="1" x14ac:dyDescent="0.3">
      <c r="A14" s="135"/>
      <c r="B14" s="136"/>
      <c r="C14" s="137" t="s">
        <v>96</v>
      </c>
      <c r="D14" s="138"/>
      <c r="E14" s="136"/>
      <c r="F14" s="136"/>
      <c r="G14" s="136"/>
      <c r="H14" s="136"/>
      <c r="I14" s="136"/>
      <c r="J14" s="137" t="s">
        <v>98</v>
      </c>
      <c r="K14" s="137"/>
      <c r="L14" s="138"/>
      <c r="M14" s="138"/>
      <c r="N14" s="138"/>
      <c r="O14" s="140"/>
      <c r="P14" s="140"/>
      <c r="Q14" s="140"/>
      <c r="R14" s="140"/>
      <c r="S14" s="140"/>
      <c r="T14" s="131"/>
    </row>
    <row r="15" spans="1:21" ht="17.25" customHeight="1" x14ac:dyDescent="0.25">
      <c r="A15" s="139" t="str">
        <f>'1. Stamdata'!$B$26</f>
        <v>Firma:</v>
      </c>
      <c r="B15" s="140"/>
      <c r="C15" s="408" t="str">
        <f>IF('1. Stamdata'!D26="","",'1. Stamdata'!D26)</f>
        <v/>
      </c>
      <c r="D15" s="408"/>
      <c r="E15" s="408"/>
      <c r="F15" s="408"/>
      <c r="G15" s="408"/>
      <c r="H15" s="141"/>
      <c r="I15" s="141"/>
      <c r="J15" s="408" t="str">
        <f>IF('1. Stamdata'!M26="","",'1. Stamdata'!M26)</f>
        <v/>
      </c>
      <c r="K15" s="408"/>
      <c r="L15" s="408"/>
      <c r="M15" s="408"/>
      <c r="N15" s="408"/>
      <c r="O15" s="408"/>
      <c r="P15" s="408"/>
      <c r="Q15" s="408"/>
      <c r="R15" s="408"/>
      <c r="S15" s="188"/>
      <c r="T15" s="131"/>
    </row>
    <row r="16" spans="1:21" ht="15" customHeight="1" x14ac:dyDescent="0.25">
      <c r="A16" s="139" t="str">
        <f>'1. Stamdata'!$B$27</f>
        <v>Adresse:</v>
      </c>
      <c r="B16" s="140"/>
      <c r="C16" s="370" t="str">
        <f>IF('1. Stamdata'!D27="","",'1. Stamdata'!D27)</f>
        <v/>
      </c>
      <c r="D16" s="370"/>
      <c r="E16" s="370"/>
      <c r="F16" s="370"/>
      <c r="G16" s="370"/>
      <c r="H16" s="141"/>
      <c r="I16" s="141"/>
      <c r="J16" s="370" t="str">
        <f>IF('1. Stamdata'!M27="","",'1. Stamdata'!M27)</f>
        <v/>
      </c>
      <c r="K16" s="370"/>
      <c r="L16" s="370"/>
      <c r="M16" s="370"/>
      <c r="N16" s="370"/>
      <c r="O16" s="370"/>
      <c r="P16" s="370"/>
      <c r="Q16" s="370"/>
      <c r="R16" s="370"/>
      <c r="S16" s="188"/>
      <c r="T16" s="131"/>
    </row>
    <row r="17" spans="1:47" ht="15" customHeight="1" x14ac:dyDescent="0.25">
      <c r="A17" s="139" t="str">
        <f>'1. Stamdata'!$B$28</f>
        <v>Postnr./By:</v>
      </c>
      <c r="B17" s="140"/>
      <c r="C17" s="370" t="str">
        <f>IF('1. Stamdata'!D28="","",'1. Stamdata'!D28)</f>
        <v/>
      </c>
      <c r="D17" s="370"/>
      <c r="E17" s="370"/>
      <c r="F17" s="370"/>
      <c r="G17" s="370"/>
      <c r="H17" s="141"/>
      <c r="I17" s="141"/>
      <c r="J17" s="370" t="str">
        <f>IF('1. Stamdata'!M28="","",'1. Stamdata'!M28)</f>
        <v/>
      </c>
      <c r="K17" s="370"/>
      <c r="L17" s="370"/>
      <c r="M17" s="370"/>
      <c r="N17" s="370"/>
      <c r="O17" s="370"/>
      <c r="P17" s="370"/>
      <c r="Q17" s="370"/>
      <c r="R17" s="370"/>
      <c r="S17" s="188"/>
      <c r="T17" s="131"/>
    </row>
    <row r="18" spans="1:47" ht="15" customHeight="1" x14ac:dyDescent="0.25">
      <c r="A18" s="139" t="str">
        <f>'1. Stamdata'!$B$29</f>
        <v>Kontaktperson:</v>
      </c>
      <c r="B18" s="140"/>
      <c r="C18" s="370" t="str">
        <f>IF('1. Stamdata'!D29="","",'1. Stamdata'!D29)</f>
        <v/>
      </c>
      <c r="D18" s="370"/>
      <c r="E18" s="370"/>
      <c r="F18" s="370"/>
      <c r="G18" s="370"/>
      <c r="H18" s="141"/>
      <c r="I18" s="141"/>
      <c r="J18" s="370" t="str">
        <f>IF('1. Stamdata'!M29="","",'1. Stamdata'!M29)</f>
        <v/>
      </c>
      <c r="K18" s="370"/>
      <c r="L18" s="370"/>
      <c r="M18" s="370"/>
      <c r="N18" s="370"/>
      <c r="O18" s="370"/>
      <c r="P18" s="370"/>
      <c r="Q18" s="370"/>
      <c r="R18" s="370"/>
      <c r="S18" s="188"/>
      <c r="T18" s="131"/>
    </row>
    <row r="19" spans="1:47" ht="15" customHeight="1" x14ac:dyDescent="0.25">
      <c r="A19" s="139" t="str">
        <f>'1. Stamdata'!$B$30</f>
        <v>Telefonnummer:</v>
      </c>
      <c r="B19" s="140"/>
      <c r="C19" s="370" t="str">
        <f>IF('1. Stamdata'!D30="","",'1. Stamdata'!D30)</f>
        <v/>
      </c>
      <c r="D19" s="370"/>
      <c r="E19" s="370"/>
      <c r="F19" s="370"/>
      <c r="G19" s="370"/>
      <c r="H19" s="141"/>
      <c r="I19" s="141"/>
      <c r="J19" s="370" t="str">
        <f>IF('1. Stamdata'!M30="","",'1. Stamdata'!M30)</f>
        <v/>
      </c>
      <c r="K19" s="370"/>
      <c r="L19" s="370"/>
      <c r="M19" s="370"/>
      <c r="N19" s="370"/>
      <c r="O19" s="370"/>
      <c r="P19" s="370"/>
      <c r="Q19" s="370"/>
      <c r="R19" s="370"/>
      <c r="S19" s="188"/>
      <c r="T19" s="131"/>
    </row>
    <row r="20" spans="1:47" ht="15" customHeight="1" x14ac:dyDescent="0.25">
      <c r="A20" s="139" t="str">
        <f>'1. Stamdata'!$B$31</f>
        <v>E-mail:</v>
      </c>
      <c r="B20" s="140"/>
      <c r="C20" s="370" t="str">
        <f>IF('1. Stamdata'!D31="","",'1. Stamdata'!D31)</f>
        <v/>
      </c>
      <c r="D20" s="370"/>
      <c r="E20" s="370"/>
      <c r="F20" s="370"/>
      <c r="G20" s="370"/>
      <c r="H20" s="141"/>
      <c r="I20" s="141"/>
      <c r="J20" s="370" t="str">
        <f>IF('1. Stamdata'!M31="","",'1. Stamdata'!M31)</f>
        <v/>
      </c>
      <c r="K20" s="370"/>
      <c r="L20" s="370"/>
      <c r="M20" s="370"/>
      <c r="N20" s="370"/>
      <c r="O20" s="370"/>
      <c r="P20" s="370"/>
      <c r="Q20" s="370"/>
      <c r="R20" s="370"/>
      <c r="S20" s="188"/>
      <c r="T20" s="131"/>
    </row>
    <row r="21" spans="1:47" ht="15" customHeight="1" x14ac:dyDescent="0.25">
      <c r="A21" s="139" t="str">
        <f>'1. Stamdata'!$B$32</f>
        <v>EAN el. fakturamail:</v>
      </c>
      <c r="B21" s="140"/>
      <c r="C21" s="368" t="str">
        <f>IF('1. Stamdata'!D32="","",'1. Stamdata'!D32)</f>
        <v/>
      </c>
      <c r="D21" s="368"/>
      <c r="E21" s="368"/>
      <c r="F21" s="368"/>
      <c r="G21" s="368"/>
      <c r="H21" s="141"/>
      <c r="I21" s="141"/>
      <c r="J21" s="370" t="str">
        <f>IF('1. Stamdata'!M32="","",'1. Stamdata'!M32)</f>
        <v/>
      </c>
      <c r="K21" s="370"/>
      <c r="L21" s="370"/>
      <c r="M21" s="370"/>
      <c r="N21" s="370"/>
      <c r="O21" s="370"/>
      <c r="P21" s="370"/>
      <c r="Q21" s="370"/>
      <c r="R21" s="370"/>
      <c r="S21" s="188"/>
      <c r="T21" s="131"/>
    </row>
    <row r="22" spans="1:47" ht="15" customHeight="1" x14ac:dyDescent="0.25">
      <c r="A22" s="139" t="str">
        <f>'1. Stamdata'!$B$33</f>
        <v>Personreference:</v>
      </c>
      <c r="B22" s="140"/>
      <c r="C22" s="369"/>
      <c r="D22" s="369"/>
      <c r="E22" s="369"/>
      <c r="F22" s="369"/>
      <c r="G22" s="369"/>
      <c r="H22" s="189"/>
      <c r="I22" s="142"/>
      <c r="J22" s="370" t="str">
        <f>IF('1. Stamdata'!M33="","",'1. Stamdata'!M33)</f>
        <v/>
      </c>
      <c r="K22" s="370"/>
      <c r="L22" s="370"/>
      <c r="M22" s="370"/>
      <c r="N22" s="370"/>
      <c r="O22" s="370"/>
      <c r="P22" s="370"/>
      <c r="Q22" s="370"/>
      <c r="R22" s="370"/>
      <c r="S22" s="188"/>
      <c r="T22" s="131"/>
    </row>
    <row r="23" spans="1:47" ht="15" customHeight="1" x14ac:dyDescent="0.25">
      <c r="A23" s="139" t="str">
        <f>'1. Stamdata'!$B$34</f>
        <v>Fakturareference:</v>
      </c>
      <c r="B23" s="140"/>
      <c r="C23" s="369"/>
      <c r="D23" s="369"/>
      <c r="E23" s="369"/>
      <c r="F23" s="369"/>
      <c r="G23" s="369"/>
      <c r="H23" s="189"/>
      <c r="I23" s="142"/>
      <c r="J23" s="370" t="str">
        <f>IF('1. Stamdata'!M34="","",'1. Stamdata'!M34)</f>
        <v/>
      </c>
      <c r="K23" s="370"/>
      <c r="L23" s="370"/>
      <c r="M23" s="370"/>
      <c r="N23" s="370"/>
      <c r="O23" s="370"/>
      <c r="P23" s="370"/>
      <c r="Q23" s="370"/>
      <c r="R23" s="370"/>
      <c r="S23" s="188"/>
      <c r="T23" s="131"/>
    </row>
    <row r="24" spans="1:47" ht="8.25" customHeight="1" x14ac:dyDescent="0.25">
      <c r="A24" s="132"/>
      <c r="B24" s="133"/>
      <c r="C24" s="133"/>
      <c r="D24" s="133"/>
      <c r="E24" s="133"/>
      <c r="F24" s="133"/>
      <c r="G24" s="133"/>
      <c r="H24" s="133"/>
      <c r="I24" s="190"/>
      <c r="J24" s="190"/>
      <c r="K24" s="190"/>
      <c r="L24" s="190"/>
      <c r="M24" s="190"/>
      <c r="N24" s="190"/>
      <c r="O24" s="190"/>
      <c r="P24" s="190"/>
      <c r="Q24" s="190"/>
      <c r="R24" s="133"/>
      <c r="S24" s="133"/>
      <c r="T24" s="134"/>
    </row>
    <row r="25" spans="1:47" ht="12" customHeight="1" x14ac:dyDescent="0.3">
      <c r="A25" s="433" t="s">
        <v>2</v>
      </c>
      <c r="B25" s="434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5"/>
    </row>
    <row r="26" spans="1:47" ht="13.5" customHeight="1" x14ac:dyDescent="0.25">
      <c r="A26" s="466"/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8"/>
    </row>
    <row r="27" spans="1:47" ht="6" customHeight="1" x14ac:dyDescent="0.25">
      <c r="A27" s="466"/>
      <c r="B27" s="467"/>
      <c r="C27" s="467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8"/>
    </row>
    <row r="28" spans="1:47" ht="12.65" customHeight="1" x14ac:dyDescent="0.25">
      <c r="A28" s="466"/>
      <c r="B28" s="467"/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8"/>
    </row>
    <row r="29" spans="1:47" ht="12.65" customHeight="1" x14ac:dyDescent="0.25">
      <c r="A29" s="466"/>
      <c r="B29" s="467"/>
      <c r="C29" s="467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8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2.65" customHeight="1" x14ac:dyDescent="0.25">
      <c r="A30" s="646" t="s">
        <v>43</v>
      </c>
      <c r="B30" s="647"/>
      <c r="C30" s="647"/>
      <c r="D30" s="647"/>
      <c r="E30" s="647"/>
      <c r="F30" s="647"/>
      <c r="G30" s="647"/>
      <c r="H30" s="647"/>
      <c r="I30" s="647"/>
      <c r="J30" s="647"/>
      <c r="K30" s="648"/>
      <c r="L30" s="222">
        <f>COUNTA(L45:L105)</f>
        <v>0</v>
      </c>
      <c r="M30" s="143">
        <f t="shared" ref="M30:T30" si="0">COUNTA(M45:M105)</f>
        <v>0</v>
      </c>
      <c r="N30" s="143">
        <f t="shared" si="0"/>
        <v>0</v>
      </c>
      <c r="O30" s="143">
        <f t="shared" si="0"/>
        <v>0</v>
      </c>
      <c r="P30" s="258">
        <f t="shared" si="0"/>
        <v>0</v>
      </c>
      <c r="Q30" s="240">
        <f t="shared" si="0"/>
        <v>0</v>
      </c>
      <c r="R30" s="143">
        <f t="shared" si="0"/>
        <v>0</v>
      </c>
      <c r="S30" s="143">
        <f t="shared" si="0"/>
        <v>0</v>
      </c>
      <c r="T30" s="223">
        <f t="shared" si="0"/>
        <v>0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2.65" customHeight="1" x14ac:dyDescent="0.25">
      <c r="A31" s="457" t="s">
        <v>159</v>
      </c>
      <c r="B31" s="458"/>
      <c r="C31" s="459"/>
      <c r="D31" s="451" t="s">
        <v>48</v>
      </c>
      <c r="E31" s="612" t="s">
        <v>66</v>
      </c>
      <c r="F31" s="597"/>
      <c r="G31" s="613"/>
      <c r="H31" s="596" t="s">
        <v>162</v>
      </c>
      <c r="I31" s="597"/>
      <c r="J31" s="597" t="s">
        <v>163</v>
      </c>
      <c r="K31" s="598"/>
      <c r="L31" s="621" t="s">
        <v>69</v>
      </c>
      <c r="M31" s="622"/>
      <c r="N31" s="622"/>
      <c r="O31" s="622"/>
      <c r="P31" s="623"/>
      <c r="Q31" s="622" t="s">
        <v>4</v>
      </c>
      <c r="R31" s="622"/>
      <c r="S31" s="622"/>
      <c r="T31" s="623"/>
      <c r="V31" s="2"/>
      <c r="W31" s="2"/>
      <c r="X31" s="624"/>
      <c r="Y31" s="625"/>
      <c r="Z31" s="636"/>
      <c r="AA31" s="637"/>
      <c r="AB31" s="637"/>
      <c r="AC31" s="58"/>
      <c r="AD31" s="58"/>
      <c r="AE31" s="58"/>
      <c r="AF31" s="58"/>
      <c r="AG31" s="58"/>
      <c r="AH31" s="58"/>
      <c r="AI31" s="58"/>
      <c r="AJ31" s="58"/>
      <c r="AK31" s="58"/>
      <c r="AL31" s="638"/>
      <c r="AM31" s="638"/>
      <c r="AN31" s="638"/>
      <c r="AO31" s="638"/>
      <c r="AP31" s="638"/>
      <c r="AQ31" s="638"/>
      <c r="AR31" s="2"/>
      <c r="AS31" s="2"/>
      <c r="AT31" s="2"/>
      <c r="AU31" s="2"/>
    </row>
    <row r="32" spans="1:47" ht="12.75" customHeight="1" x14ac:dyDescent="0.25">
      <c r="A32" s="460"/>
      <c r="B32" s="461"/>
      <c r="C32" s="462"/>
      <c r="D32" s="453"/>
      <c r="E32" s="612"/>
      <c r="F32" s="597"/>
      <c r="G32" s="613"/>
      <c r="H32" s="596"/>
      <c r="I32" s="597"/>
      <c r="J32" s="597"/>
      <c r="K32" s="598"/>
      <c r="L32" s="617" t="s">
        <v>164</v>
      </c>
      <c r="M32" s="619"/>
      <c r="N32" s="619"/>
      <c r="O32" s="619"/>
      <c r="P32" s="627"/>
      <c r="Q32" s="629"/>
      <c r="R32" s="619"/>
      <c r="S32" s="619"/>
      <c r="T32" s="619"/>
      <c r="V32" s="2"/>
      <c r="W32" s="2"/>
      <c r="X32" s="625"/>
      <c r="Y32" s="625"/>
      <c r="Z32" s="636"/>
      <c r="AA32" s="637"/>
      <c r="AB32" s="637"/>
      <c r="AC32" s="639"/>
      <c r="AD32" s="639"/>
      <c r="AE32" s="639"/>
      <c r="AF32" s="639"/>
      <c r="AG32" s="639"/>
      <c r="AH32" s="639"/>
      <c r="AI32" s="639"/>
      <c r="AJ32" s="639"/>
      <c r="AK32" s="639"/>
      <c r="AL32" s="639"/>
      <c r="AM32" s="639"/>
      <c r="AN32" s="639"/>
      <c r="AO32" s="640"/>
      <c r="AP32" s="639"/>
      <c r="AQ32" s="639"/>
      <c r="AR32" s="2"/>
      <c r="AS32" s="2"/>
      <c r="AT32" s="2"/>
      <c r="AU32" s="2"/>
    </row>
    <row r="33" spans="1:47" ht="12.65" customHeight="1" x14ac:dyDescent="0.25">
      <c r="A33" s="460"/>
      <c r="B33" s="461"/>
      <c r="C33" s="462"/>
      <c r="D33" s="453"/>
      <c r="E33" s="614" t="s">
        <v>160</v>
      </c>
      <c r="F33" s="615" t="s">
        <v>161</v>
      </c>
      <c r="G33" s="616"/>
      <c r="H33" s="599" t="s">
        <v>165</v>
      </c>
      <c r="I33" s="600"/>
      <c r="J33" s="605" t="s">
        <v>158</v>
      </c>
      <c r="K33" s="599"/>
      <c r="L33" s="617"/>
      <c r="M33" s="619"/>
      <c r="N33" s="619"/>
      <c r="O33" s="619"/>
      <c r="P33" s="627"/>
      <c r="Q33" s="629"/>
      <c r="R33" s="619"/>
      <c r="S33" s="619"/>
      <c r="T33" s="619"/>
      <c r="V33" s="2"/>
      <c r="W33" s="2"/>
      <c r="X33" s="625"/>
      <c r="Y33" s="625"/>
      <c r="Z33" s="636"/>
      <c r="AA33" s="637"/>
      <c r="AB33" s="637"/>
      <c r="AC33" s="639"/>
      <c r="AD33" s="639"/>
      <c r="AE33" s="639"/>
      <c r="AF33" s="639"/>
      <c r="AG33" s="639"/>
      <c r="AH33" s="639"/>
      <c r="AI33" s="639"/>
      <c r="AJ33" s="639"/>
      <c r="AK33" s="639"/>
      <c r="AL33" s="639"/>
      <c r="AM33" s="639"/>
      <c r="AN33" s="639"/>
      <c r="AO33" s="640"/>
      <c r="AP33" s="639"/>
      <c r="AQ33" s="639"/>
      <c r="AR33" s="2"/>
      <c r="AS33" s="2"/>
      <c r="AT33" s="2"/>
      <c r="AU33" s="2"/>
    </row>
    <row r="34" spans="1:47" ht="12.65" customHeight="1" x14ac:dyDescent="0.25">
      <c r="A34" s="460"/>
      <c r="B34" s="461"/>
      <c r="C34" s="462"/>
      <c r="D34" s="453"/>
      <c r="E34" s="614"/>
      <c r="F34" s="615"/>
      <c r="G34" s="616"/>
      <c r="H34" s="601"/>
      <c r="I34" s="602"/>
      <c r="J34" s="606"/>
      <c r="K34" s="601"/>
      <c r="L34" s="617"/>
      <c r="M34" s="619"/>
      <c r="N34" s="619"/>
      <c r="O34" s="619"/>
      <c r="P34" s="627"/>
      <c r="Q34" s="629"/>
      <c r="R34" s="619"/>
      <c r="S34" s="619"/>
      <c r="T34" s="619"/>
      <c r="V34" s="2"/>
      <c r="W34" s="2"/>
      <c r="X34" s="625"/>
      <c r="Y34" s="625"/>
      <c r="Z34" s="636"/>
      <c r="AA34" s="637"/>
      <c r="AB34" s="637"/>
      <c r="AC34" s="639"/>
      <c r="AD34" s="639"/>
      <c r="AE34" s="639"/>
      <c r="AF34" s="639"/>
      <c r="AG34" s="639"/>
      <c r="AH34" s="639"/>
      <c r="AI34" s="639"/>
      <c r="AJ34" s="639"/>
      <c r="AK34" s="639"/>
      <c r="AL34" s="639"/>
      <c r="AM34" s="639"/>
      <c r="AN34" s="639"/>
      <c r="AO34" s="640"/>
      <c r="AP34" s="639"/>
      <c r="AQ34" s="639"/>
      <c r="AR34" s="2"/>
      <c r="AS34" s="2"/>
      <c r="AT34" s="2"/>
      <c r="AU34" s="2"/>
    </row>
    <row r="35" spans="1:47" ht="12.65" customHeight="1" x14ac:dyDescent="0.25">
      <c r="A35" s="460"/>
      <c r="B35" s="461"/>
      <c r="C35" s="462"/>
      <c r="D35" s="453"/>
      <c r="E35" s="614"/>
      <c r="F35" s="615"/>
      <c r="G35" s="616"/>
      <c r="H35" s="601"/>
      <c r="I35" s="602"/>
      <c r="J35" s="606"/>
      <c r="K35" s="601"/>
      <c r="L35" s="617"/>
      <c r="M35" s="619"/>
      <c r="N35" s="619"/>
      <c r="O35" s="619"/>
      <c r="P35" s="627"/>
      <c r="Q35" s="629"/>
      <c r="R35" s="619"/>
      <c r="S35" s="619"/>
      <c r="T35" s="619"/>
      <c r="V35" s="2"/>
      <c r="W35" s="2"/>
      <c r="X35" s="625"/>
      <c r="Y35" s="625"/>
      <c r="Z35" s="636"/>
      <c r="AA35" s="637"/>
      <c r="AB35" s="637"/>
      <c r="AC35" s="639"/>
      <c r="AD35" s="639"/>
      <c r="AE35" s="639"/>
      <c r="AF35" s="639"/>
      <c r="AG35" s="639"/>
      <c r="AH35" s="639"/>
      <c r="AI35" s="639"/>
      <c r="AJ35" s="639"/>
      <c r="AK35" s="639"/>
      <c r="AL35" s="639"/>
      <c r="AM35" s="639"/>
      <c r="AN35" s="639"/>
      <c r="AO35" s="640"/>
      <c r="AP35" s="639"/>
      <c r="AQ35" s="639"/>
      <c r="AR35" s="2"/>
      <c r="AS35" s="2"/>
      <c r="AT35" s="2"/>
      <c r="AU35" s="2"/>
    </row>
    <row r="36" spans="1:47" ht="12.65" customHeight="1" x14ac:dyDescent="0.25">
      <c r="A36" s="460"/>
      <c r="B36" s="461"/>
      <c r="C36" s="462"/>
      <c r="D36" s="453"/>
      <c r="E36" s="614"/>
      <c r="F36" s="615"/>
      <c r="G36" s="616"/>
      <c r="H36" s="601"/>
      <c r="I36" s="602"/>
      <c r="J36" s="606"/>
      <c r="K36" s="601"/>
      <c r="L36" s="617"/>
      <c r="M36" s="619"/>
      <c r="N36" s="619"/>
      <c r="O36" s="619"/>
      <c r="P36" s="627"/>
      <c r="Q36" s="629"/>
      <c r="R36" s="619"/>
      <c r="S36" s="619"/>
      <c r="T36" s="619"/>
      <c r="V36" s="2"/>
      <c r="W36" s="2"/>
      <c r="X36" s="625"/>
      <c r="Y36" s="625"/>
      <c r="Z36" s="636"/>
      <c r="AA36" s="637"/>
      <c r="AB36" s="637"/>
      <c r="AC36" s="639"/>
      <c r="AD36" s="639"/>
      <c r="AE36" s="639"/>
      <c r="AF36" s="639"/>
      <c r="AG36" s="639"/>
      <c r="AH36" s="639"/>
      <c r="AI36" s="639"/>
      <c r="AJ36" s="639"/>
      <c r="AK36" s="639"/>
      <c r="AL36" s="639"/>
      <c r="AM36" s="639"/>
      <c r="AN36" s="639"/>
      <c r="AO36" s="640"/>
      <c r="AP36" s="639"/>
      <c r="AQ36" s="639"/>
      <c r="AR36" s="2"/>
      <c r="AS36" s="2"/>
      <c r="AT36" s="2"/>
      <c r="AU36" s="2"/>
    </row>
    <row r="37" spans="1:47" ht="12.65" customHeight="1" x14ac:dyDescent="0.25">
      <c r="A37" s="460"/>
      <c r="B37" s="461"/>
      <c r="C37" s="462"/>
      <c r="D37" s="453"/>
      <c r="E37" s="614"/>
      <c r="F37" s="615"/>
      <c r="G37" s="616"/>
      <c r="H37" s="601"/>
      <c r="I37" s="602"/>
      <c r="J37" s="606"/>
      <c r="K37" s="601"/>
      <c r="L37" s="617"/>
      <c r="M37" s="619"/>
      <c r="N37" s="619"/>
      <c r="O37" s="619"/>
      <c r="P37" s="627"/>
      <c r="Q37" s="629"/>
      <c r="R37" s="619"/>
      <c r="S37" s="619"/>
      <c r="T37" s="619"/>
      <c r="V37" s="2"/>
      <c r="W37" s="2"/>
      <c r="X37" s="625"/>
      <c r="Y37" s="625"/>
      <c r="Z37" s="636"/>
      <c r="AA37" s="637"/>
      <c r="AB37" s="637"/>
      <c r="AC37" s="639"/>
      <c r="AD37" s="639"/>
      <c r="AE37" s="639"/>
      <c r="AF37" s="639"/>
      <c r="AG37" s="639"/>
      <c r="AH37" s="639"/>
      <c r="AI37" s="639"/>
      <c r="AJ37" s="639"/>
      <c r="AK37" s="639"/>
      <c r="AL37" s="639"/>
      <c r="AM37" s="639"/>
      <c r="AN37" s="639"/>
      <c r="AO37" s="640"/>
      <c r="AP37" s="639"/>
      <c r="AQ37" s="639"/>
      <c r="AR37" s="2"/>
      <c r="AS37" s="2"/>
      <c r="AT37" s="2"/>
      <c r="AU37" s="2"/>
    </row>
    <row r="38" spans="1:47" ht="12.65" customHeight="1" x14ac:dyDescent="0.25">
      <c r="A38" s="460"/>
      <c r="B38" s="461"/>
      <c r="C38" s="462"/>
      <c r="D38" s="453"/>
      <c r="E38" s="614"/>
      <c r="F38" s="615"/>
      <c r="G38" s="616"/>
      <c r="H38" s="601"/>
      <c r="I38" s="602"/>
      <c r="J38" s="606"/>
      <c r="K38" s="601"/>
      <c r="L38" s="617"/>
      <c r="M38" s="619"/>
      <c r="N38" s="619"/>
      <c r="O38" s="619"/>
      <c r="P38" s="627"/>
      <c r="Q38" s="629"/>
      <c r="R38" s="619"/>
      <c r="S38" s="619"/>
      <c r="T38" s="619"/>
      <c r="V38" s="2"/>
      <c r="W38" s="2"/>
      <c r="X38" s="625"/>
      <c r="Y38" s="625"/>
      <c r="Z38" s="636"/>
      <c r="AA38" s="637"/>
      <c r="AB38" s="637"/>
      <c r="AC38" s="639"/>
      <c r="AD38" s="639"/>
      <c r="AE38" s="639"/>
      <c r="AF38" s="639"/>
      <c r="AG38" s="639"/>
      <c r="AH38" s="639"/>
      <c r="AI38" s="639"/>
      <c r="AJ38" s="639"/>
      <c r="AK38" s="639"/>
      <c r="AL38" s="639"/>
      <c r="AM38" s="639"/>
      <c r="AN38" s="639"/>
      <c r="AO38" s="640"/>
      <c r="AP38" s="639"/>
      <c r="AQ38" s="639"/>
      <c r="AR38" s="2"/>
      <c r="AS38" s="2"/>
      <c r="AT38" s="2"/>
      <c r="AU38" s="2"/>
    </row>
    <row r="39" spans="1:47" ht="12.65" customHeight="1" x14ac:dyDescent="0.25">
      <c r="A39" s="460"/>
      <c r="B39" s="461"/>
      <c r="C39" s="462"/>
      <c r="D39" s="453"/>
      <c r="E39" s="614"/>
      <c r="F39" s="615"/>
      <c r="G39" s="616"/>
      <c r="H39" s="601"/>
      <c r="I39" s="602"/>
      <c r="J39" s="606"/>
      <c r="K39" s="601"/>
      <c r="L39" s="617"/>
      <c r="M39" s="619"/>
      <c r="N39" s="619"/>
      <c r="O39" s="619"/>
      <c r="P39" s="627"/>
      <c r="Q39" s="629"/>
      <c r="R39" s="619"/>
      <c r="S39" s="619"/>
      <c r="T39" s="619"/>
      <c r="V39" s="2"/>
      <c r="W39" s="2"/>
      <c r="X39" s="625"/>
      <c r="Y39" s="625"/>
      <c r="Z39" s="636"/>
      <c r="AA39" s="637"/>
      <c r="AB39" s="637"/>
      <c r="AC39" s="639"/>
      <c r="AD39" s="639"/>
      <c r="AE39" s="639"/>
      <c r="AF39" s="639"/>
      <c r="AG39" s="639"/>
      <c r="AH39" s="639"/>
      <c r="AI39" s="639"/>
      <c r="AJ39" s="639"/>
      <c r="AK39" s="639"/>
      <c r="AL39" s="639"/>
      <c r="AM39" s="639"/>
      <c r="AN39" s="639"/>
      <c r="AO39" s="640"/>
      <c r="AP39" s="639"/>
      <c r="AQ39" s="639"/>
      <c r="AR39" s="2"/>
      <c r="AS39" s="2"/>
      <c r="AT39" s="2"/>
      <c r="AU39" s="2"/>
    </row>
    <row r="40" spans="1:47" ht="12.75" customHeight="1" x14ac:dyDescent="0.25">
      <c r="A40" s="460"/>
      <c r="B40" s="461"/>
      <c r="C40" s="462"/>
      <c r="D40" s="453"/>
      <c r="E40" s="614"/>
      <c r="F40" s="615"/>
      <c r="G40" s="616"/>
      <c r="H40" s="601"/>
      <c r="I40" s="602"/>
      <c r="J40" s="606"/>
      <c r="K40" s="601"/>
      <c r="L40" s="617"/>
      <c r="M40" s="619"/>
      <c r="N40" s="619"/>
      <c r="O40" s="619"/>
      <c r="P40" s="627"/>
      <c r="Q40" s="629"/>
      <c r="R40" s="619"/>
      <c r="S40" s="619"/>
      <c r="T40" s="619"/>
      <c r="V40" s="2"/>
      <c r="W40" s="2"/>
      <c r="X40" s="625"/>
      <c r="Y40" s="625"/>
      <c r="Z40" s="636"/>
      <c r="AA40" s="637"/>
      <c r="AB40" s="637"/>
      <c r="AC40" s="639"/>
      <c r="AD40" s="639"/>
      <c r="AE40" s="639"/>
      <c r="AF40" s="639"/>
      <c r="AG40" s="639"/>
      <c r="AH40" s="639"/>
      <c r="AI40" s="639"/>
      <c r="AJ40" s="639"/>
      <c r="AK40" s="639"/>
      <c r="AL40" s="639"/>
      <c r="AM40" s="639"/>
      <c r="AN40" s="639"/>
      <c r="AO40" s="640"/>
      <c r="AP40" s="639"/>
      <c r="AQ40" s="639"/>
      <c r="AR40" s="2"/>
      <c r="AS40" s="2"/>
      <c r="AT40" s="2"/>
      <c r="AU40" s="2"/>
    </row>
    <row r="41" spans="1:47" ht="12.65" customHeight="1" x14ac:dyDescent="0.25">
      <c r="A41" s="460"/>
      <c r="B41" s="461"/>
      <c r="C41" s="462"/>
      <c r="D41" s="453"/>
      <c r="E41" s="614"/>
      <c r="F41" s="615"/>
      <c r="G41" s="616"/>
      <c r="H41" s="601"/>
      <c r="I41" s="602"/>
      <c r="J41" s="606"/>
      <c r="K41" s="601"/>
      <c r="L41" s="617"/>
      <c r="M41" s="619"/>
      <c r="N41" s="619"/>
      <c r="O41" s="619"/>
      <c r="P41" s="627"/>
      <c r="Q41" s="629"/>
      <c r="R41" s="619"/>
      <c r="S41" s="619"/>
      <c r="T41" s="619"/>
      <c r="V41" s="2"/>
      <c r="W41" s="2"/>
      <c r="X41" s="625"/>
      <c r="Y41" s="625"/>
      <c r="Z41" s="636"/>
      <c r="AA41" s="637"/>
      <c r="AB41" s="637"/>
      <c r="AC41" s="639"/>
      <c r="AD41" s="639"/>
      <c r="AE41" s="639"/>
      <c r="AF41" s="639"/>
      <c r="AG41" s="639"/>
      <c r="AH41" s="639"/>
      <c r="AI41" s="639"/>
      <c r="AJ41" s="639"/>
      <c r="AK41" s="639"/>
      <c r="AL41" s="639"/>
      <c r="AM41" s="639"/>
      <c r="AN41" s="639"/>
      <c r="AO41" s="640"/>
      <c r="AP41" s="639"/>
      <c r="AQ41" s="639"/>
      <c r="AR41" s="2"/>
      <c r="AS41" s="2"/>
      <c r="AT41" s="2"/>
      <c r="AU41" s="2"/>
    </row>
    <row r="42" spans="1:47" ht="12.65" customHeight="1" x14ac:dyDescent="0.25">
      <c r="A42" s="460"/>
      <c r="B42" s="461"/>
      <c r="C42" s="462"/>
      <c r="D42" s="453"/>
      <c r="E42" s="614"/>
      <c r="F42" s="615"/>
      <c r="G42" s="616"/>
      <c r="H42" s="601"/>
      <c r="I42" s="602"/>
      <c r="J42" s="606"/>
      <c r="K42" s="601"/>
      <c r="L42" s="617"/>
      <c r="M42" s="619"/>
      <c r="N42" s="619"/>
      <c r="O42" s="619"/>
      <c r="P42" s="627"/>
      <c r="Q42" s="629"/>
      <c r="R42" s="619"/>
      <c r="S42" s="619"/>
      <c r="T42" s="619"/>
      <c r="V42" s="2"/>
      <c r="W42" s="2"/>
      <c r="X42" s="625"/>
      <c r="Y42" s="625"/>
      <c r="Z42" s="636"/>
      <c r="AA42" s="637"/>
      <c r="AB42" s="637"/>
      <c r="AC42" s="639"/>
      <c r="AD42" s="639"/>
      <c r="AE42" s="639"/>
      <c r="AF42" s="639"/>
      <c r="AG42" s="639"/>
      <c r="AH42" s="639"/>
      <c r="AI42" s="639"/>
      <c r="AJ42" s="639"/>
      <c r="AK42" s="639"/>
      <c r="AL42" s="639"/>
      <c r="AM42" s="639"/>
      <c r="AN42" s="639"/>
      <c r="AO42" s="640"/>
      <c r="AP42" s="639"/>
      <c r="AQ42" s="639"/>
      <c r="AR42" s="2"/>
      <c r="AS42" s="2"/>
      <c r="AT42" s="2"/>
      <c r="AU42" s="2"/>
    </row>
    <row r="43" spans="1:47" ht="12.75" customHeight="1" x14ac:dyDescent="0.25">
      <c r="A43" s="460"/>
      <c r="B43" s="461"/>
      <c r="C43" s="462"/>
      <c r="D43" s="453"/>
      <c r="E43" s="614"/>
      <c r="F43" s="615"/>
      <c r="G43" s="616"/>
      <c r="H43" s="601"/>
      <c r="I43" s="602"/>
      <c r="J43" s="606"/>
      <c r="K43" s="601"/>
      <c r="L43" s="617"/>
      <c r="M43" s="619"/>
      <c r="N43" s="619"/>
      <c r="O43" s="619"/>
      <c r="P43" s="627"/>
      <c r="Q43" s="629"/>
      <c r="R43" s="619"/>
      <c r="S43" s="619"/>
      <c r="T43" s="619"/>
      <c r="V43" s="2"/>
      <c r="W43" s="2"/>
      <c r="X43" s="625"/>
      <c r="Y43" s="625"/>
      <c r="Z43" s="636"/>
      <c r="AA43" s="637"/>
      <c r="AB43" s="637"/>
      <c r="AC43" s="639"/>
      <c r="AD43" s="639"/>
      <c r="AE43" s="639"/>
      <c r="AF43" s="639"/>
      <c r="AG43" s="639"/>
      <c r="AH43" s="639"/>
      <c r="AI43" s="639"/>
      <c r="AJ43" s="639"/>
      <c r="AK43" s="639"/>
      <c r="AL43" s="639"/>
      <c r="AM43" s="639"/>
      <c r="AN43" s="639"/>
      <c r="AO43" s="640"/>
      <c r="AP43" s="639"/>
      <c r="AQ43" s="639"/>
      <c r="AR43" s="2"/>
      <c r="AS43" s="2"/>
      <c r="AT43" s="2"/>
      <c r="AU43" s="2"/>
    </row>
    <row r="44" spans="1:47" ht="18" customHeight="1" x14ac:dyDescent="0.3">
      <c r="A44" s="463"/>
      <c r="B44" s="464"/>
      <c r="C44" s="465"/>
      <c r="D44" s="224" t="s">
        <v>3</v>
      </c>
      <c r="E44" s="614"/>
      <c r="F44" s="615"/>
      <c r="G44" s="616"/>
      <c r="H44" s="603"/>
      <c r="I44" s="604"/>
      <c r="J44" s="607"/>
      <c r="K44" s="603"/>
      <c r="L44" s="618"/>
      <c r="M44" s="620"/>
      <c r="N44" s="620"/>
      <c r="O44" s="620"/>
      <c r="P44" s="628"/>
      <c r="Q44" s="630"/>
      <c r="R44" s="620"/>
      <c r="S44" s="620"/>
      <c r="T44" s="620"/>
      <c r="V44" s="572"/>
      <c r="W44" s="573"/>
      <c r="X44" s="625"/>
      <c r="Y44" s="625"/>
      <c r="Z44" s="636"/>
      <c r="AA44" s="641"/>
      <c r="AB44" s="641"/>
      <c r="AC44" s="639"/>
      <c r="AD44" s="639"/>
      <c r="AE44" s="639"/>
      <c r="AF44" s="639"/>
      <c r="AG44" s="639"/>
      <c r="AH44" s="639"/>
      <c r="AI44" s="639"/>
      <c r="AJ44" s="639"/>
      <c r="AK44" s="639"/>
      <c r="AL44" s="639"/>
      <c r="AM44" s="639"/>
      <c r="AN44" s="639"/>
      <c r="AO44" s="640"/>
      <c r="AP44" s="639"/>
      <c r="AQ44" s="639"/>
      <c r="AR44" s="2"/>
      <c r="AS44" s="2"/>
      <c r="AT44" s="2"/>
      <c r="AU44" s="2"/>
    </row>
    <row r="45" spans="1:47" ht="15" customHeight="1" x14ac:dyDescent="0.25">
      <c r="A45" s="590"/>
      <c r="B45" s="591"/>
      <c r="C45" s="592"/>
      <c r="D45" s="259"/>
      <c r="E45" s="63"/>
      <c r="F45" s="256"/>
      <c r="G45" s="257"/>
      <c r="H45" s="610"/>
      <c r="I45" s="611"/>
      <c r="J45" s="608"/>
      <c r="K45" s="609"/>
      <c r="L45" s="263"/>
      <c r="M45" s="264"/>
      <c r="N45" s="265"/>
      <c r="O45" s="265"/>
      <c r="P45" s="266"/>
      <c r="Q45" s="267"/>
      <c r="R45" s="268"/>
      <c r="S45" s="269"/>
      <c r="T45" s="270"/>
      <c r="V45" s="573"/>
      <c r="W45" s="573"/>
      <c r="X45" s="360"/>
      <c r="Y45" s="360"/>
      <c r="Z45" s="59"/>
      <c r="AA45" s="642"/>
      <c r="AB45" s="642"/>
      <c r="AC45" s="595"/>
      <c r="AD45" s="595"/>
      <c r="AE45" s="595"/>
      <c r="AF45" s="595"/>
      <c r="AG45" s="60"/>
      <c r="AH45" s="60"/>
      <c r="AI45" s="595"/>
      <c r="AJ45" s="595"/>
      <c r="AK45" s="54"/>
      <c r="AL45" s="55"/>
      <c r="AM45" s="643"/>
      <c r="AN45" s="643"/>
      <c r="AO45" s="643"/>
      <c r="AP45" s="644"/>
      <c r="AQ45" s="645"/>
      <c r="AR45" s="2"/>
      <c r="AS45" s="2"/>
      <c r="AT45" s="2"/>
      <c r="AU45" s="2"/>
    </row>
    <row r="46" spans="1:47" ht="15" customHeight="1" x14ac:dyDescent="0.25">
      <c r="A46" s="590"/>
      <c r="B46" s="591"/>
      <c r="C46" s="592"/>
      <c r="D46" s="259"/>
      <c r="E46" s="63"/>
      <c r="F46" s="256"/>
      <c r="G46" s="257"/>
      <c r="H46" s="610"/>
      <c r="I46" s="611"/>
      <c r="J46" s="608"/>
      <c r="K46" s="609"/>
      <c r="L46" s="263"/>
      <c r="M46" s="264"/>
      <c r="N46" s="265"/>
      <c r="O46" s="265"/>
      <c r="P46" s="266"/>
      <c r="Q46" s="267"/>
      <c r="R46" s="268"/>
      <c r="S46" s="269"/>
      <c r="T46" s="270"/>
      <c r="V46" s="573"/>
      <c r="W46" s="573"/>
      <c r="X46" s="61"/>
      <c r="Y46" s="61"/>
      <c r="Z46" s="59"/>
      <c r="AA46" s="62"/>
      <c r="AB46" s="62"/>
      <c r="AC46" s="595"/>
      <c r="AD46" s="595"/>
      <c r="AE46" s="595"/>
      <c r="AF46" s="595"/>
      <c r="AG46" s="60"/>
      <c r="AH46" s="60"/>
      <c r="AI46" s="595"/>
      <c r="AJ46" s="595"/>
      <c r="AK46" s="54"/>
      <c r="AL46" s="55"/>
      <c r="AM46" s="643"/>
      <c r="AN46" s="643"/>
      <c r="AO46" s="643"/>
      <c r="AP46" s="645"/>
      <c r="AQ46" s="645"/>
      <c r="AR46" s="2"/>
      <c r="AS46" s="2"/>
      <c r="AT46" s="2"/>
      <c r="AU46" s="2"/>
    </row>
    <row r="47" spans="1:47" ht="15" customHeight="1" x14ac:dyDescent="0.25">
      <c r="A47" s="590"/>
      <c r="B47" s="591"/>
      <c r="C47" s="592"/>
      <c r="D47" s="259"/>
      <c r="E47" s="63"/>
      <c r="F47" s="256"/>
      <c r="G47" s="257"/>
      <c r="H47" s="610"/>
      <c r="I47" s="611"/>
      <c r="J47" s="608"/>
      <c r="K47" s="609"/>
      <c r="L47" s="263"/>
      <c r="M47" s="264"/>
      <c r="N47" s="265"/>
      <c r="O47" s="265"/>
      <c r="P47" s="266"/>
      <c r="Q47" s="267"/>
      <c r="R47" s="268"/>
      <c r="S47" s="269"/>
      <c r="T47" s="270"/>
      <c r="V47" s="573"/>
      <c r="W47" s="573"/>
      <c r="X47" s="626"/>
      <c r="Y47" s="626"/>
      <c r="Z47" s="53"/>
      <c r="AA47" s="642"/>
      <c r="AB47" s="642"/>
      <c r="AC47" s="56"/>
      <c r="AD47" s="56"/>
      <c r="AE47" s="56"/>
      <c r="AF47" s="56"/>
      <c r="AG47" s="51"/>
      <c r="AH47" s="51"/>
      <c r="AI47" s="51"/>
      <c r="AJ47" s="51"/>
      <c r="AK47" s="54"/>
      <c r="AL47" s="55"/>
      <c r="AM47" s="643"/>
      <c r="AN47" s="643"/>
      <c r="AO47" s="643"/>
      <c r="AP47" s="645"/>
      <c r="AQ47" s="645"/>
      <c r="AR47" s="2"/>
      <c r="AS47" s="2"/>
      <c r="AT47" s="2"/>
      <c r="AU47" s="2"/>
    </row>
    <row r="48" spans="1:47" ht="15" customHeight="1" x14ac:dyDescent="0.25">
      <c r="A48" s="590"/>
      <c r="B48" s="591"/>
      <c r="C48" s="592"/>
      <c r="D48" s="259"/>
      <c r="E48" s="63"/>
      <c r="F48" s="256"/>
      <c r="G48" s="257"/>
      <c r="H48" s="610"/>
      <c r="I48" s="611"/>
      <c r="J48" s="608"/>
      <c r="K48" s="609"/>
      <c r="L48" s="263"/>
      <c r="M48" s="264"/>
      <c r="N48" s="265"/>
      <c r="O48" s="265"/>
      <c r="P48" s="266"/>
      <c r="Q48" s="267"/>
      <c r="R48" s="268"/>
      <c r="S48" s="269"/>
      <c r="T48" s="270"/>
      <c r="V48" s="573"/>
      <c r="W48" s="573"/>
      <c r="X48" s="626"/>
      <c r="Y48" s="626"/>
      <c r="Z48" s="53"/>
      <c r="AA48" s="642"/>
      <c r="AB48" s="642"/>
      <c r="AC48" s="56"/>
      <c r="AD48" s="56"/>
      <c r="AE48" s="56"/>
      <c r="AF48" s="56"/>
      <c r="AG48" s="51"/>
      <c r="AH48" s="51"/>
      <c r="AI48" s="51"/>
      <c r="AJ48" s="51"/>
      <c r="AK48" s="54"/>
      <c r="AL48" s="55"/>
      <c r="AM48" s="643"/>
      <c r="AN48" s="643"/>
      <c r="AO48" s="643"/>
      <c r="AP48" s="645"/>
      <c r="AQ48" s="645"/>
      <c r="AR48" s="2"/>
      <c r="AS48" s="2"/>
      <c r="AT48" s="2"/>
      <c r="AU48" s="2"/>
    </row>
    <row r="49" spans="1:47" ht="15" customHeight="1" x14ac:dyDescent="0.25">
      <c r="A49" s="590"/>
      <c r="B49" s="591"/>
      <c r="C49" s="592"/>
      <c r="D49" s="259"/>
      <c r="E49" s="63"/>
      <c r="F49" s="256"/>
      <c r="G49" s="257"/>
      <c r="H49" s="610"/>
      <c r="I49" s="611"/>
      <c r="J49" s="608"/>
      <c r="K49" s="609"/>
      <c r="L49" s="263"/>
      <c r="M49" s="264"/>
      <c r="N49" s="265"/>
      <c r="O49" s="265"/>
      <c r="P49" s="266"/>
      <c r="Q49" s="267"/>
      <c r="R49" s="268"/>
      <c r="S49" s="269"/>
      <c r="T49" s="270"/>
      <c r="V49" s="573"/>
      <c r="W49" s="573"/>
      <c r="X49" s="626"/>
      <c r="Y49" s="626"/>
      <c r="Z49" s="53"/>
      <c r="AA49" s="642"/>
      <c r="AB49" s="642"/>
      <c r="AC49" s="56"/>
      <c r="AD49" s="56"/>
      <c r="AE49" s="56"/>
      <c r="AF49" s="56"/>
      <c r="AG49" s="51"/>
      <c r="AH49" s="51"/>
      <c r="AI49" s="51"/>
      <c r="AJ49" s="51"/>
      <c r="AK49" s="54"/>
      <c r="AL49" s="55"/>
      <c r="AM49" s="643"/>
      <c r="AN49" s="643"/>
      <c r="AO49" s="643"/>
      <c r="AP49" s="645"/>
      <c r="AQ49" s="645"/>
      <c r="AR49" s="2"/>
      <c r="AS49" s="2"/>
      <c r="AT49" s="2"/>
      <c r="AU49" s="2"/>
    </row>
    <row r="50" spans="1:47" ht="15" customHeight="1" x14ac:dyDescent="0.25">
      <c r="A50" s="590"/>
      <c r="B50" s="591"/>
      <c r="C50" s="592"/>
      <c r="D50" s="259"/>
      <c r="E50" s="63"/>
      <c r="F50" s="256"/>
      <c r="G50" s="257"/>
      <c r="H50" s="610"/>
      <c r="I50" s="611"/>
      <c r="J50" s="608"/>
      <c r="K50" s="609"/>
      <c r="L50" s="263"/>
      <c r="M50" s="264"/>
      <c r="N50" s="265"/>
      <c r="O50" s="265"/>
      <c r="P50" s="266"/>
      <c r="Q50" s="267"/>
      <c r="R50" s="268"/>
      <c r="S50" s="269"/>
      <c r="T50" s="270"/>
      <c r="V50" s="573"/>
      <c r="W50" s="573"/>
      <c r="X50" s="626"/>
      <c r="Y50" s="626"/>
      <c r="Z50" s="53"/>
      <c r="AA50" s="642"/>
      <c r="AB50" s="642"/>
      <c r="AC50" s="56"/>
      <c r="AD50" s="56"/>
      <c r="AE50" s="56"/>
      <c r="AF50" s="56"/>
      <c r="AG50" s="51"/>
      <c r="AH50" s="51"/>
      <c r="AI50" s="51"/>
      <c r="AJ50" s="51"/>
      <c r="AK50" s="54"/>
      <c r="AL50" s="55"/>
      <c r="AM50" s="643"/>
      <c r="AN50" s="643"/>
      <c r="AO50" s="643"/>
      <c r="AP50" s="645"/>
      <c r="AQ50" s="645"/>
      <c r="AR50" s="2"/>
      <c r="AS50" s="2"/>
      <c r="AT50" s="2"/>
      <c r="AU50" s="2"/>
    </row>
    <row r="51" spans="1:47" ht="15" customHeight="1" x14ac:dyDescent="0.25">
      <c r="A51" s="590"/>
      <c r="B51" s="591"/>
      <c r="C51" s="592"/>
      <c r="D51" s="259"/>
      <c r="E51" s="63"/>
      <c r="F51" s="256"/>
      <c r="G51" s="257"/>
      <c r="H51" s="610"/>
      <c r="I51" s="611"/>
      <c r="J51" s="608"/>
      <c r="K51" s="609"/>
      <c r="L51" s="263"/>
      <c r="M51" s="264"/>
      <c r="N51" s="265"/>
      <c r="O51" s="265"/>
      <c r="P51" s="266"/>
      <c r="Q51" s="267"/>
      <c r="R51" s="268"/>
      <c r="S51" s="269"/>
      <c r="T51" s="270"/>
      <c r="V51" s="573"/>
      <c r="W51" s="573"/>
      <c r="X51" s="626"/>
      <c r="Y51" s="626"/>
      <c r="Z51" s="53"/>
      <c r="AA51" s="642"/>
      <c r="AB51" s="642"/>
      <c r="AC51" s="56"/>
      <c r="AD51" s="56"/>
      <c r="AE51" s="56"/>
      <c r="AF51" s="56"/>
      <c r="AG51" s="51"/>
      <c r="AH51" s="51"/>
      <c r="AI51" s="51"/>
      <c r="AJ51" s="51"/>
      <c r="AK51" s="54"/>
      <c r="AL51" s="55"/>
      <c r="AM51" s="643"/>
      <c r="AN51" s="643"/>
      <c r="AO51" s="643"/>
      <c r="AP51" s="645"/>
      <c r="AQ51" s="645"/>
      <c r="AR51" s="2"/>
      <c r="AS51" s="2"/>
      <c r="AT51" s="2"/>
      <c r="AU51" s="2"/>
    </row>
    <row r="52" spans="1:47" ht="15" customHeight="1" x14ac:dyDescent="0.25">
      <c r="A52" s="590"/>
      <c r="B52" s="591"/>
      <c r="C52" s="592"/>
      <c r="D52" s="259"/>
      <c r="E52" s="63"/>
      <c r="F52" s="256"/>
      <c r="G52" s="257"/>
      <c r="H52" s="610"/>
      <c r="I52" s="611"/>
      <c r="J52" s="608"/>
      <c r="K52" s="609"/>
      <c r="L52" s="263"/>
      <c r="M52" s="264"/>
      <c r="N52" s="265"/>
      <c r="O52" s="265"/>
      <c r="P52" s="266"/>
      <c r="Q52" s="267"/>
      <c r="R52" s="268"/>
      <c r="S52" s="269"/>
      <c r="T52" s="270"/>
      <c r="V52" s="573"/>
      <c r="W52" s="573"/>
      <c r="X52" s="626"/>
      <c r="Y52" s="626"/>
      <c r="Z52" s="53"/>
      <c r="AA52" s="642"/>
      <c r="AB52" s="642"/>
      <c r="AC52" s="56"/>
      <c r="AD52" s="56"/>
      <c r="AE52" s="56"/>
      <c r="AF52" s="56"/>
      <c r="AG52" s="51"/>
      <c r="AH52" s="51"/>
      <c r="AI52" s="51"/>
      <c r="AJ52" s="51"/>
      <c r="AK52" s="54"/>
      <c r="AL52" s="55"/>
      <c r="AM52" s="643"/>
      <c r="AN52" s="643"/>
      <c r="AO52" s="643"/>
      <c r="AP52" s="645"/>
      <c r="AQ52" s="645"/>
      <c r="AR52" s="2"/>
      <c r="AS52" s="2"/>
      <c r="AT52" s="2"/>
      <c r="AU52" s="2"/>
    </row>
    <row r="53" spans="1:47" ht="15" customHeight="1" x14ac:dyDescent="0.25">
      <c r="A53" s="590"/>
      <c r="B53" s="591"/>
      <c r="C53" s="592"/>
      <c r="D53" s="259"/>
      <c r="E53" s="63"/>
      <c r="F53" s="256"/>
      <c r="G53" s="257"/>
      <c r="H53" s="610"/>
      <c r="I53" s="611"/>
      <c r="J53" s="608"/>
      <c r="K53" s="609"/>
      <c r="L53" s="263"/>
      <c r="M53" s="264"/>
      <c r="N53" s="265"/>
      <c r="O53" s="265"/>
      <c r="P53" s="266"/>
      <c r="Q53" s="267"/>
      <c r="R53" s="268"/>
      <c r="S53" s="269"/>
      <c r="T53" s="270"/>
      <c r="V53" s="573"/>
      <c r="W53" s="573"/>
      <c r="X53" s="626"/>
      <c r="Y53" s="626"/>
      <c r="Z53" s="53"/>
      <c r="AA53" s="642"/>
      <c r="AB53" s="642"/>
      <c r="AC53" s="56"/>
      <c r="AD53" s="56"/>
      <c r="AE53" s="56"/>
      <c r="AF53" s="56"/>
      <c r="AG53" s="51"/>
      <c r="AH53" s="51"/>
      <c r="AI53" s="51"/>
      <c r="AJ53" s="51"/>
      <c r="AK53" s="54"/>
      <c r="AL53" s="55"/>
      <c r="AM53" s="643"/>
      <c r="AN53" s="643"/>
      <c r="AO53" s="643"/>
      <c r="AP53" s="645"/>
      <c r="AQ53" s="645"/>
      <c r="AR53" s="2"/>
      <c r="AS53" s="2"/>
      <c r="AT53" s="2"/>
      <c r="AU53" s="2"/>
    </row>
    <row r="54" spans="1:47" ht="15" customHeight="1" x14ac:dyDescent="0.25">
      <c r="A54" s="590"/>
      <c r="B54" s="591"/>
      <c r="C54" s="592"/>
      <c r="D54" s="259"/>
      <c r="E54" s="63"/>
      <c r="F54" s="256"/>
      <c r="G54" s="257"/>
      <c r="H54" s="610"/>
      <c r="I54" s="611"/>
      <c r="J54" s="608"/>
      <c r="K54" s="609"/>
      <c r="L54" s="263"/>
      <c r="M54" s="264"/>
      <c r="N54" s="265"/>
      <c r="O54" s="265"/>
      <c r="P54" s="266"/>
      <c r="Q54" s="267"/>
      <c r="R54" s="268"/>
      <c r="S54" s="269"/>
      <c r="T54" s="270"/>
      <c r="V54" s="573"/>
      <c r="W54" s="573"/>
      <c r="X54" s="626"/>
      <c r="Y54" s="626"/>
      <c r="Z54" s="53"/>
      <c r="AA54" s="642"/>
      <c r="AB54" s="642"/>
      <c r="AC54" s="56"/>
      <c r="AD54" s="56"/>
      <c r="AE54" s="56"/>
      <c r="AF54" s="56"/>
      <c r="AG54" s="51"/>
      <c r="AH54" s="51"/>
      <c r="AI54" s="51"/>
      <c r="AJ54" s="51"/>
      <c r="AK54" s="54"/>
      <c r="AL54" s="55"/>
      <c r="AM54" s="643"/>
      <c r="AN54" s="643"/>
      <c r="AO54" s="643"/>
      <c r="AP54" s="645"/>
      <c r="AQ54" s="645"/>
      <c r="AR54" s="2"/>
      <c r="AS54" s="2"/>
      <c r="AT54" s="2"/>
      <c r="AU54" s="2"/>
    </row>
    <row r="55" spans="1:47" ht="15" customHeight="1" x14ac:dyDescent="0.25">
      <c r="A55" s="590"/>
      <c r="B55" s="591"/>
      <c r="C55" s="592"/>
      <c r="D55" s="259"/>
      <c r="E55" s="63"/>
      <c r="F55" s="256"/>
      <c r="G55" s="257"/>
      <c r="H55" s="610"/>
      <c r="I55" s="611"/>
      <c r="J55" s="608"/>
      <c r="K55" s="609"/>
      <c r="L55" s="263"/>
      <c r="M55" s="264"/>
      <c r="N55" s="265"/>
      <c r="O55" s="265"/>
      <c r="P55" s="266"/>
      <c r="Q55" s="267"/>
      <c r="R55" s="268"/>
      <c r="S55" s="269"/>
      <c r="T55" s="270"/>
      <c r="V55" s="2"/>
      <c r="W55" s="2"/>
      <c r="X55" s="626"/>
      <c r="Y55" s="626"/>
      <c r="Z55" s="53"/>
      <c r="AA55" s="642"/>
      <c r="AB55" s="642"/>
      <c r="AC55" s="56"/>
      <c r="AD55" s="56"/>
      <c r="AE55" s="56"/>
      <c r="AF55" s="56"/>
      <c r="AG55" s="51"/>
      <c r="AH55" s="51"/>
      <c r="AI55" s="51"/>
      <c r="AJ55" s="51"/>
      <c r="AK55" s="54"/>
      <c r="AL55" s="55"/>
      <c r="AM55" s="643"/>
      <c r="AN55" s="643"/>
      <c r="AO55" s="643"/>
      <c r="AP55" s="645"/>
      <c r="AQ55" s="645"/>
      <c r="AR55" s="2"/>
      <c r="AS55" s="2"/>
      <c r="AT55" s="2"/>
      <c r="AU55" s="2"/>
    </row>
    <row r="56" spans="1:47" ht="15" customHeight="1" x14ac:dyDescent="0.25">
      <c r="A56" s="590"/>
      <c r="B56" s="591"/>
      <c r="C56" s="592"/>
      <c r="D56" s="259"/>
      <c r="E56" s="63"/>
      <c r="F56" s="256"/>
      <c r="G56" s="257"/>
      <c r="H56" s="610"/>
      <c r="I56" s="611"/>
      <c r="J56" s="608"/>
      <c r="K56" s="609"/>
      <c r="L56" s="263"/>
      <c r="M56" s="264"/>
      <c r="N56" s="265"/>
      <c r="O56" s="265"/>
      <c r="P56" s="266"/>
      <c r="Q56" s="267"/>
      <c r="R56" s="268"/>
      <c r="S56" s="269"/>
      <c r="T56" s="270"/>
      <c r="V56" s="2"/>
      <c r="W56" s="2"/>
      <c r="X56" s="626"/>
      <c r="Y56" s="626"/>
      <c r="Z56" s="53"/>
      <c r="AA56" s="642"/>
      <c r="AB56" s="642"/>
      <c r="AC56" s="56"/>
      <c r="AD56" s="56"/>
      <c r="AE56" s="56"/>
      <c r="AF56" s="56"/>
      <c r="AG56" s="51"/>
      <c r="AH56" s="51"/>
      <c r="AI56" s="51"/>
      <c r="AJ56" s="51"/>
      <c r="AK56" s="54"/>
      <c r="AL56" s="55"/>
      <c r="AM56" s="643"/>
      <c r="AN56" s="643"/>
      <c r="AO56" s="643"/>
      <c r="AP56" s="645"/>
      <c r="AQ56" s="645"/>
      <c r="AR56" s="2"/>
      <c r="AS56" s="2"/>
      <c r="AT56" s="2"/>
      <c r="AU56" s="2"/>
    </row>
    <row r="57" spans="1:47" ht="15.65" customHeight="1" x14ac:dyDescent="0.25">
      <c r="A57" s="590"/>
      <c r="B57" s="591"/>
      <c r="C57" s="592"/>
      <c r="D57" s="259"/>
      <c r="E57" s="63"/>
      <c r="F57" s="256"/>
      <c r="G57" s="257"/>
      <c r="H57" s="610"/>
      <c r="I57" s="611"/>
      <c r="J57" s="608"/>
      <c r="K57" s="609"/>
      <c r="L57" s="263"/>
      <c r="M57" s="264"/>
      <c r="N57" s="265"/>
      <c r="O57" s="265"/>
      <c r="P57" s="266"/>
      <c r="Q57" s="267"/>
      <c r="R57" s="268"/>
      <c r="S57" s="269"/>
      <c r="T57" s="270"/>
      <c r="V57" s="2"/>
      <c r="W57" s="2"/>
      <c r="X57" s="626"/>
      <c r="Y57" s="626"/>
      <c r="Z57" s="53"/>
      <c r="AA57" s="642"/>
      <c r="AB57" s="642"/>
      <c r="AC57" s="56"/>
      <c r="AD57" s="56"/>
      <c r="AE57" s="56"/>
      <c r="AF57" s="56"/>
      <c r="AG57" s="51"/>
      <c r="AH57" s="51"/>
      <c r="AI57" s="51"/>
      <c r="AJ57" s="51"/>
      <c r="AK57" s="54"/>
      <c r="AL57" s="55"/>
      <c r="AM57" s="643"/>
      <c r="AN57" s="643"/>
      <c r="AO57" s="643"/>
      <c r="AP57" s="645"/>
      <c r="AQ57" s="645"/>
      <c r="AR57" s="2"/>
      <c r="AS57" s="2"/>
      <c r="AT57" s="2"/>
      <c r="AU57" s="2"/>
    </row>
    <row r="58" spans="1:47" ht="15.65" customHeight="1" x14ac:dyDescent="0.25">
      <c r="A58" s="590"/>
      <c r="B58" s="591"/>
      <c r="C58" s="592"/>
      <c r="D58" s="259"/>
      <c r="E58" s="63"/>
      <c r="F58" s="256"/>
      <c r="G58" s="257"/>
      <c r="H58" s="610"/>
      <c r="I58" s="611"/>
      <c r="J58" s="608"/>
      <c r="K58" s="609"/>
      <c r="L58" s="263"/>
      <c r="M58" s="264"/>
      <c r="N58" s="265"/>
      <c r="O58" s="265"/>
      <c r="P58" s="266"/>
      <c r="Q58" s="267"/>
      <c r="R58" s="268"/>
      <c r="S58" s="269"/>
      <c r="T58" s="270"/>
      <c r="V58" s="2"/>
      <c r="W58" s="2"/>
      <c r="X58" s="626"/>
      <c r="Y58" s="626"/>
      <c r="Z58" s="53"/>
      <c r="AA58" s="642"/>
      <c r="AB58" s="642"/>
      <c r="AC58" s="56"/>
      <c r="AD58" s="56"/>
      <c r="AE58" s="56"/>
      <c r="AF58" s="56"/>
      <c r="AG58" s="51"/>
      <c r="AH58" s="51"/>
      <c r="AI58" s="51"/>
      <c r="AJ58" s="51"/>
      <c r="AK58" s="54"/>
      <c r="AL58" s="55"/>
      <c r="AM58" s="643"/>
      <c r="AN58" s="643"/>
      <c r="AO58" s="643"/>
      <c r="AP58" s="645"/>
      <c r="AQ58" s="645"/>
      <c r="AR58" s="2"/>
      <c r="AS58" s="2"/>
      <c r="AT58" s="2"/>
      <c r="AU58" s="2"/>
    </row>
    <row r="59" spans="1:47" ht="15.65" customHeight="1" x14ac:dyDescent="0.25">
      <c r="A59" s="590"/>
      <c r="B59" s="591"/>
      <c r="C59" s="592"/>
      <c r="D59" s="259"/>
      <c r="E59" s="63"/>
      <c r="F59" s="256"/>
      <c r="G59" s="257"/>
      <c r="H59" s="610"/>
      <c r="I59" s="611"/>
      <c r="J59" s="608"/>
      <c r="K59" s="609"/>
      <c r="L59" s="263"/>
      <c r="M59" s="264"/>
      <c r="N59" s="265"/>
      <c r="O59" s="265"/>
      <c r="P59" s="266"/>
      <c r="Q59" s="267"/>
      <c r="R59" s="268"/>
      <c r="S59" s="269"/>
      <c r="T59" s="270"/>
      <c r="V59" s="2"/>
      <c r="W59" s="2"/>
      <c r="X59" s="626"/>
      <c r="Y59" s="626"/>
      <c r="Z59" s="53"/>
      <c r="AA59" s="642"/>
      <c r="AB59" s="642"/>
      <c r="AC59" s="56"/>
      <c r="AD59" s="56"/>
      <c r="AE59" s="56"/>
      <c r="AF59" s="56"/>
      <c r="AG59" s="51"/>
      <c r="AH59" s="51"/>
      <c r="AI59" s="51"/>
      <c r="AJ59" s="51"/>
      <c r="AK59" s="54"/>
      <c r="AL59" s="55"/>
      <c r="AM59" s="643"/>
      <c r="AN59" s="643"/>
      <c r="AO59" s="643"/>
      <c r="AP59" s="645"/>
      <c r="AQ59" s="645"/>
      <c r="AR59" s="2"/>
      <c r="AS59" s="2"/>
      <c r="AT59" s="2"/>
      <c r="AU59" s="2"/>
    </row>
    <row r="60" spans="1:47" ht="15.65" customHeight="1" x14ac:dyDescent="0.25">
      <c r="A60" s="590"/>
      <c r="B60" s="591"/>
      <c r="C60" s="592"/>
      <c r="D60" s="259"/>
      <c r="E60" s="63"/>
      <c r="F60" s="256"/>
      <c r="G60" s="257"/>
      <c r="H60" s="610"/>
      <c r="I60" s="611"/>
      <c r="J60" s="608"/>
      <c r="K60" s="609"/>
      <c r="L60" s="263"/>
      <c r="M60" s="264"/>
      <c r="N60" s="265"/>
      <c r="O60" s="265"/>
      <c r="P60" s="266"/>
      <c r="Q60" s="267"/>
      <c r="R60" s="268"/>
      <c r="S60" s="269"/>
      <c r="T60" s="270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15.65" customHeight="1" x14ac:dyDescent="0.25">
      <c r="A61" s="590"/>
      <c r="B61" s="591"/>
      <c r="C61" s="592"/>
      <c r="D61" s="259"/>
      <c r="E61" s="63"/>
      <c r="F61" s="256"/>
      <c r="G61" s="257"/>
      <c r="H61" s="610"/>
      <c r="I61" s="611"/>
      <c r="J61" s="608"/>
      <c r="K61" s="609"/>
      <c r="L61" s="263"/>
      <c r="M61" s="264"/>
      <c r="N61" s="265"/>
      <c r="O61" s="265"/>
      <c r="P61" s="266"/>
      <c r="Q61" s="267"/>
      <c r="R61" s="268"/>
      <c r="S61" s="269"/>
      <c r="T61" s="270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15.65" customHeight="1" x14ac:dyDescent="0.25">
      <c r="A62" s="590"/>
      <c r="B62" s="591"/>
      <c r="C62" s="592"/>
      <c r="D62" s="259"/>
      <c r="E62" s="63"/>
      <c r="F62" s="256"/>
      <c r="G62" s="257"/>
      <c r="H62" s="610"/>
      <c r="I62" s="611"/>
      <c r="J62" s="608"/>
      <c r="K62" s="609"/>
      <c r="L62" s="263"/>
      <c r="M62" s="264"/>
      <c r="N62" s="265"/>
      <c r="O62" s="265"/>
      <c r="P62" s="266"/>
      <c r="Q62" s="267"/>
      <c r="R62" s="268"/>
      <c r="S62" s="269"/>
      <c r="T62" s="270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ht="15.65" customHeight="1" x14ac:dyDescent="0.25">
      <c r="A63" s="590"/>
      <c r="B63" s="591"/>
      <c r="C63" s="592"/>
      <c r="D63" s="259"/>
      <c r="E63" s="63"/>
      <c r="F63" s="256"/>
      <c r="G63" s="257"/>
      <c r="H63" s="610"/>
      <c r="I63" s="611"/>
      <c r="J63" s="608"/>
      <c r="K63" s="609"/>
      <c r="L63" s="263"/>
      <c r="M63" s="264"/>
      <c r="N63" s="265"/>
      <c r="O63" s="265"/>
      <c r="P63" s="266"/>
      <c r="Q63" s="267"/>
      <c r="R63" s="268"/>
      <c r="S63" s="269"/>
      <c r="T63" s="270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ht="15.65" customHeight="1" x14ac:dyDescent="0.25">
      <c r="A64" s="590"/>
      <c r="B64" s="591"/>
      <c r="C64" s="592"/>
      <c r="D64" s="259"/>
      <c r="E64" s="63"/>
      <c r="F64" s="256"/>
      <c r="G64" s="257"/>
      <c r="H64" s="610"/>
      <c r="I64" s="611"/>
      <c r="J64" s="608"/>
      <c r="K64" s="609"/>
      <c r="L64" s="263"/>
      <c r="M64" s="264"/>
      <c r="N64" s="265"/>
      <c r="O64" s="265"/>
      <c r="P64" s="266"/>
      <c r="Q64" s="267"/>
      <c r="R64" s="268"/>
      <c r="S64" s="269"/>
      <c r="T64" s="270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15.65" customHeight="1" x14ac:dyDescent="0.25">
      <c r="A65" s="590"/>
      <c r="B65" s="591"/>
      <c r="C65" s="592"/>
      <c r="D65" s="259"/>
      <c r="E65" s="63"/>
      <c r="F65" s="256"/>
      <c r="G65" s="257"/>
      <c r="H65" s="610"/>
      <c r="I65" s="611"/>
      <c r="J65" s="608"/>
      <c r="K65" s="609"/>
      <c r="L65" s="263"/>
      <c r="M65" s="264"/>
      <c r="N65" s="265"/>
      <c r="O65" s="265"/>
      <c r="P65" s="266"/>
      <c r="Q65" s="267"/>
      <c r="R65" s="268"/>
      <c r="S65" s="269"/>
      <c r="T65" s="270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ht="15.65" customHeight="1" x14ac:dyDescent="0.25">
      <c r="A66" s="590"/>
      <c r="B66" s="591"/>
      <c r="C66" s="592"/>
      <c r="D66" s="259"/>
      <c r="E66" s="63"/>
      <c r="F66" s="256"/>
      <c r="G66" s="257"/>
      <c r="H66" s="610"/>
      <c r="I66" s="611"/>
      <c r="J66" s="608"/>
      <c r="K66" s="609"/>
      <c r="L66" s="263"/>
      <c r="M66" s="264"/>
      <c r="N66" s="265"/>
      <c r="O66" s="265"/>
      <c r="P66" s="266"/>
      <c r="Q66" s="267"/>
      <c r="R66" s="268"/>
      <c r="S66" s="269"/>
      <c r="T66" s="270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ht="15.65" customHeight="1" x14ac:dyDescent="0.25">
      <c r="A67" s="590"/>
      <c r="B67" s="591"/>
      <c r="C67" s="592"/>
      <c r="D67" s="259"/>
      <c r="E67" s="63"/>
      <c r="F67" s="256"/>
      <c r="G67" s="257"/>
      <c r="H67" s="610"/>
      <c r="I67" s="611"/>
      <c r="J67" s="608"/>
      <c r="K67" s="609"/>
      <c r="L67" s="263"/>
      <c r="M67" s="264"/>
      <c r="N67" s="265"/>
      <c r="O67" s="265"/>
      <c r="P67" s="266"/>
      <c r="Q67" s="267"/>
      <c r="R67" s="268"/>
      <c r="S67" s="269"/>
      <c r="T67" s="270"/>
    </row>
    <row r="68" spans="1:47" ht="15.65" customHeight="1" x14ac:dyDescent="0.25">
      <c r="A68" s="590"/>
      <c r="B68" s="591"/>
      <c r="C68" s="592"/>
      <c r="D68" s="259"/>
      <c r="E68" s="63"/>
      <c r="F68" s="256"/>
      <c r="G68" s="257"/>
      <c r="H68" s="610"/>
      <c r="I68" s="611"/>
      <c r="J68" s="608"/>
      <c r="K68" s="609"/>
      <c r="L68" s="263"/>
      <c r="M68" s="264"/>
      <c r="N68" s="265"/>
      <c r="O68" s="265"/>
      <c r="P68" s="266"/>
      <c r="Q68" s="267"/>
      <c r="R68" s="268"/>
      <c r="S68" s="269"/>
      <c r="T68" s="270"/>
    </row>
    <row r="69" spans="1:47" ht="15.65" customHeight="1" x14ac:dyDescent="0.25">
      <c r="A69" s="590"/>
      <c r="B69" s="591"/>
      <c r="C69" s="592"/>
      <c r="D69" s="259"/>
      <c r="E69" s="63"/>
      <c r="F69" s="256"/>
      <c r="G69" s="257"/>
      <c r="H69" s="610"/>
      <c r="I69" s="611"/>
      <c r="J69" s="608"/>
      <c r="K69" s="609"/>
      <c r="L69" s="263"/>
      <c r="M69" s="264"/>
      <c r="N69" s="265"/>
      <c r="O69" s="265"/>
      <c r="P69" s="266"/>
      <c r="Q69" s="267"/>
      <c r="R69" s="268"/>
      <c r="S69" s="269"/>
      <c r="T69" s="270"/>
      <c r="U69" s="2"/>
      <c r="V69" s="2"/>
    </row>
    <row r="70" spans="1:47" ht="15.65" customHeight="1" x14ac:dyDescent="0.25">
      <c r="A70" s="590"/>
      <c r="B70" s="591"/>
      <c r="C70" s="592"/>
      <c r="D70" s="259"/>
      <c r="E70" s="63"/>
      <c r="F70" s="256"/>
      <c r="G70" s="257"/>
      <c r="H70" s="610"/>
      <c r="I70" s="611"/>
      <c r="J70" s="608"/>
      <c r="K70" s="609"/>
      <c r="L70" s="263"/>
      <c r="M70" s="264"/>
      <c r="N70" s="265"/>
      <c r="O70" s="265"/>
      <c r="P70" s="266"/>
      <c r="Q70" s="267"/>
      <c r="R70" s="268"/>
      <c r="S70" s="269"/>
      <c r="T70" s="270"/>
      <c r="U70" s="2"/>
      <c r="V70" s="2"/>
    </row>
    <row r="71" spans="1:47" ht="15.65" customHeight="1" x14ac:dyDescent="0.25">
      <c r="A71" s="590"/>
      <c r="B71" s="591"/>
      <c r="C71" s="592"/>
      <c r="D71" s="259"/>
      <c r="E71" s="63"/>
      <c r="F71" s="256"/>
      <c r="G71" s="257"/>
      <c r="H71" s="610"/>
      <c r="I71" s="611"/>
      <c r="J71" s="608"/>
      <c r="K71" s="609"/>
      <c r="L71" s="263"/>
      <c r="M71" s="264"/>
      <c r="N71" s="265"/>
      <c r="O71" s="265"/>
      <c r="P71" s="266"/>
      <c r="Q71" s="267"/>
      <c r="R71" s="268"/>
      <c r="S71" s="269"/>
      <c r="T71" s="270"/>
      <c r="U71" s="2"/>
      <c r="V71" s="2"/>
    </row>
    <row r="72" spans="1:47" ht="15.65" customHeight="1" x14ac:dyDescent="0.25">
      <c r="A72" s="590"/>
      <c r="B72" s="591"/>
      <c r="C72" s="592"/>
      <c r="D72" s="259"/>
      <c r="E72" s="63"/>
      <c r="F72" s="256"/>
      <c r="G72" s="257"/>
      <c r="H72" s="610"/>
      <c r="I72" s="611"/>
      <c r="J72" s="608"/>
      <c r="K72" s="609"/>
      <c r="L72" s="263"/>
      <c r="M72" s="264"/>
      <c r="N72" s="265"/>
      <c r="O72" s="265"/>
      <c r="P72" s="266"/>
      <c r="Q72" s="267"/>
      <c r="R72" s="268"/>
      <c r="S72" s="269"/>
      <c r="T72" s="270"/>
      <c r="U72" s="2"/>
      <c r="V72" s="2"/>
    </row>
    <row r="73" spans="1:47" ht="15.65" customHeight="1" x14ac:dyDescent="0.25">
      <c r="A73" s="590"/>
      <c r="B73" s="591"/>
      <c r="C73" s="592"/>
      <c r="D73" s="259"/>
      <c r="E73" s="63"/>
      <c r="F73" s="256"/>
      <c r="G73" s="257"/>
      <c r="H73" s="610"/>
      <c r="I73" s="611"/>
      <c r="J73" s="608"/>
      <c r="K73" s="609"/>
      <c r="L73" s="263"/>
      <c r="M73" s="264"/>
      <c r="N73" s="265"/>
      <c r="O73" s="265"/>
      <c r="P73" s="266"/>
      <c r="Q73" s="267"/>
      <c r="R73" s="268"/>
      <c r="S73" s="269"/>
      <c r="T73" s="270"/>
      <c r="U73" s="2"/>
      <c r="V73" s="2"/>
    </row>
    <row r="74" spans="1:47" ht="15.65" customHeight="1" x14ac:dyDescent="0.25">
      <c r="A74" s="590"/>
      <c r="B74" s="591"/>
      <c r="C74" s="592"/>
      <c r="D74" s="259"/>
      <c r="E74" s="63"/>
      <c r="F74" s="256"/>
      <c r="G74" s="257"/>
      <c r="H74" s="610"/>
      <c r="I74" s="611"/>
      <c r="J74" s="608"/>
      <c r="K74" s="609"/>
      <c r="L74" s="263"/>
      <c r="M74" s="264"/>
      <c r="N74" s="265"/>
      <c r="O74" s="265"/>
      <c r="P74" s="266"/>
      <c r="Q74" s="267"/>
      <c r="R74" s="268"/>
      <c r="S74" s="269"/>
      <c r="T74" s="270"/>
      <c r="U74" s="2"/>
      <c r="V74" s="2"/>
    </row>
    <row r="75" spans="1:47" ht="15.65" customHeight="1" x14ac:dyDescent="0.25">
      <c r="A75" s="590"/>
      <c r="B75" s="591"/>
      <c r="C75" s="592"/>
      <c r="D75" s="259"/>
      <c r="E75" s="63"/>
      <c r="F75" s="256"/>
      <c r="G75" s="257"/>
      <c r="H75" s="610"/>
      <c r="I75" s="611"/>
      <c r="J75" s="608"/>
      <c r="K75" s="609"/>
      <c r="L75" s="263"/>
      <c r="M75" s="264"/>
      <c r="N75" s="265"/>
      <c r="O75" s="265"/>
      <c r="P75" s="266"/>
      <c r="Q75" s="267"/>
      <c r="R75" s="268"/>
      <c r="S75" s="269"/>
      <c r="T75" s="270"/>
      <c r="U75" s="2"/>
      <c r="V75" s="2"/>
    </row>
    <row r="76" spans="1:47" ht="15.65" customHeight="1" x14ac:dyDescent="0.25">
      <c r="A76" s="590"/>
      <c r="B76" s="591"/>
      <c r="C76" s="592"/>
      <c r="D76" s="259"/>
      <c r="E76" s="63"/>
      <c r="F76" s="256"/>
      <c r="G76" s="257"/>
      <c r="H76" s="610"/>
      <c r="I76" s="611"/>
      <c r="J76" s="608"/>
      <c r="K76" s="609"/>
      <c r="L76" s="263"/>
      <c r="M76" s="264"/>
      <c r="N76" s="265"/>
      <c r="O76" s="265"/>
      <c r="P76" s="266"/>
      <c r="Q76" s="267"/>
      <c r="R76" s="268"/>
      <c r="S76" s="269"/>
      <c r="T76" s="270"/>
      <c r="U76" s="2"/>
      <c r="V76" s="2"/>
    </row>
    <row r="77" spans="1:47" ht="15.65" customHeight="1" x14ac:dyDescent="0.25">
      <c r="A77" s="590"/>
      <c r="B77" s="591"/>
      <c r="C77" s="592"/>
      <c r="D77" s="259"/>
      <c r="E77" s="63"/>
      <c r="F77" s="256"/>
      <c r="G77" s="257"/>
      <c r="H77" s="610"/>
      <c r="I77" s="611"/>
      <c r="J77" s="608"/>
      <c r="K77" s="609"/>
      <c r="L77" s="263"/>
      <c r="M77" s="264"/>
      <c r="N77" s="265"/>
      <c r="O77" s="265"/>
      <c r="P77" s="266"/>
      <c r="Q77" s="267"/>
      <c r="R77" s="268"/>
      <c r="S77" s="269"/>
      <c r="T77" s="270"/>
      <c r="U77" s="2"/>
      <c r="V77" s="2"/>
    </row>
    <row r="78" spans="1:47" ht="15.65" customHeight="1" x14ac:dyDescent="0.25">
      <c r="A78" s="590"/>
      <c r="B78" s="591"/>
      <c r="C78" s="592"/>
      <c r="D78" s="259"/>
      <c r="E78" s="63"/>
      <c r="F78" s="256"/>
      <c r="G78" s="257"/>
      <c r="H78" s="610"/>
      <c r="I78" s="611"/>
      <c r="J78" s="608"/>
      <c r="K78" s="609"/>
      <c r="L78" s="263"/>
      <c r="M78" s="264"/>
      <c r="N78" s="265"/>
      <c r="O78" s="265"/>
      <c r="P78" s="266"/>
      <c r="Q78" s="267"/>
      <c r="R78" s="268"/>
      <c r="S78" s="269"/>
      <c r="T78" s="270"/>
      <c r="U78" s="2"/>
      <c r="V78" s="2"/>
    </row>
    <row r="79" spans="1:47" ht="15.65" customHeight="1" x14ac:dyDescent="0.25">
      <c r="A79" s="590"/>
      <c r="B79" s="591"/>
      <c r="C79" s="592"/>
      <c r="D79" s="259"/>
      <c r="E79" s="63"/>
      <c r="F79" s="256"/>
      <c r="G79" s="257"/>
      <c r="H79" s="610"/>
      <c r="I79" s="611"/>
      <c r="J79" s="608"/>
      <c r="K79" s="609"/>
      <c r="L79" s="263"/>
      <c r="M79" s="264"/>
      <c r="N79" s="265"/>
      <c r="O79" s="265"/>
      <c r="P79" s="266"/>
      <c r="Q79" s="267"/>
      <c r="R79" s="268"/>
      <c r="S79" s="269"/>
      <c r="T79" s="270"/>
      <c r="U79" s="2"/>
      <c r="V79" s="2"/>
    </row>
    <row r="80" spans="1:47" ht="15.65" customHeight="1" x14ac:dyDescent="0.25">
      <c r="A80" s="590"/>
      <c r="B80" s="591"/>
      <c r="C80" s="592"/>
      <c r="D80" s="259"/>
      <c r="E80" s="63"/>
      <c r="F80" s="256"/>
      <c r="G80" s="257"/>
      <c r="H80" s="610"/>
      <c r="I80" s="611"/>
      <c r="J80" s="608"/>
      <c r="K80" s="609"/>
      <c r="L80" s="263"/>
      <c r="M80" s="264"/>
      <c r="N80" s="265"/>
      <c r="O80" s="265"/>
      <c r="P80" s="266"/>
      <c r="Q80" s="267"/>
      <c r="R80" s="268"/>
      <c r="S80" s="269"/>
      <c r="T80" s="270"/>
      <c r="U80" s="2"/>
      <c r="V80" s="2"/>
    </row>
    <row r="81" spans="1:22" ht="15.65" customHeight="1" x14ac:dyDescent="0.25">
      <c r="A81" s="590"/>
      <c r="B81" s="591"/>
      <c r="C81" s="592"/>
      <c r="D81" s="259"/>
      <c r="E81" s="63"/>
      <c r="F81" s="256"/>
      <c r="G81" s="257"/>
      <c r="H81" s="610"/>
      <c r="I81" s="611"/>
      <c r="J81" s="608"/>
      <c r="K81" s="609"/>
      <c r="L81" s="263"/>
      <c r="M81" s="264"/>
      <c r="N81" s="265"/>
      <c r="O81" s="265"/>
      <c r="P81" s="266"/>
      <c r="Q81" s="267"/>
      <c r="R81" s="268"/>
      <c r="S81" s="269"/>
      <c r="T81" s="270"/>
      <c r="U81" s="2"/>
      <c r="V81" s="2"/>
    </row>
    <row r="82" spans="1:22" ht="15.65" customHeight="1" x14ac:dyDescent="0.25">
      <c r="A82" s="590"/>
      <c r="B82" s="591"/>
      <c r="C82" s="592"/>
      <c r="D82" s="259"/>
      <c r="E82" s="63"/>
      <c r="F82" s="256"/>
      <c r="G82" s="257"/>
      <c r="H82" s="610"/>
      <c r="I82" s="611"/>
      <c r="J82" s="608"/>
      <c r="K82" s="609"/>
      <c r="L82" s="263"/>
      <c r="M82" s="264"/>
      <c r="N82" s="265"/>
      <c r="O82" s="265"/>
      <c r="P82" s="266"/>
      <c r="Q82" s="267"/>
      <c r="R82" s="268"/>
      <c r="S82" s="269"/>
      <c r="T82" s="270"/>
      <c r="U82" s="2"/>
      <c r="V82" s="2"/>
    </row>
    <row r="83" spans="1:22" ht="15.65" customHeight="1" x14ac:dyDescent="0.25">
      <c r="A83" s="590"/>
      <c r="B83" s="591"/>
      <c r="C83" s="592"/>
      <c r="D83" s="259"/>
      <c r="E83" s="63"/>
      <c r="F83" s="256"/>
      <c r="G83" s="257"/>
      <c r="H83" s="610"/>
      <c r="I83" s="611"/>
      <c r="J83" s="608"/>
      <c r="K83" s="609"/>
      <c r="L83" s="263"/>
      <c r="M83" s="264"/>
      <c r="N83" s="265"/>
      <c r="O83" s="265"/>
      <c r="P83" s="266"/>
      <c r="Q83" s="267"/>
      <c r="R83" s="268"/>
      <c r="S83" s="269"/>
      <c r="T83" s="270"/>
      <c r="U83" s="2"/>
      <c r="V83" s="2"/>
    </row>
    <row r="84" spans="1:22" ht="15.65" customHeight="1" x14ac:dyDescent="0.25">
      <c r="A84" s="590"/>
      <c r="B84" s="591"/>
      <c r="C84" s="592"/>
      <c r="D84" s="259"/>
      <c r="E84" s="63"/>
      <c r="F84" s="256"/>
      <c r="G84" s="257"/>
      <c r="H84" s="610"/>
      <c r="I84" s="611"/>
      <c r="J84" s="608"/>
      <c r="K84" s="609"/>
      <c r="L84" s="263"/>
      <c r="M84" s="264"/>
      <c r="N84" s="265"/>
      <c r="O84" s="265"/>
      <c r="P84" s="266"/>
      <c r="Q84" s="267"/>
      <c r="R84" s="268"/>
      <c r="S84" s="269"/>
      <c r="T84" s="270"/>
      <c r="U84" s="2"/>
      <c r="V84" s="2"/>
    </row>
    <row r="85" spans="1:22" ht="15.65" customHeight="1" x14ac:dyDescent="0.25">
      <c r="A85" s="590"/>
      <c r="B85" s="591"/>
      <c r="C85" s="592"/>
      <c r="D85" s="259"/>
      <c r="E85" s="63"/>
      <c r="F85" s="256"/>
      <c r="G85" s="257"/>
      <c r="H85" s="610"/>
      <c r="I85" s="611"/>
      <c r="J85" s="608"/>
      <c r="K85" s="609"/>
      <c r="L85" s="263"/>
      <c r="M85" s="264"/>
      <c r="N85" s="265"/>
      <c r="O85" s="265"/>
      <c r="P85" s="266"/>
      <c r="Q85" s="267"/>
      <c r="R85" s="268"/>
      <c r="S85" s="269"/>
      <c r="T85" s="270"/>
      <c r="U85" s="2"/>
      <c r="V85" s="2"/>
    </row>
    <row r="86" spans="1:22" ht="15.65" customHeight="1" x14ac:dyDescent="0.25">
      <c r="A86" s="590"/>
      <c r="B86" s="591"/>
      <c r="C86" s="592"/>
      <c r="D86" s="259"/>
      <c r="E86" s="63"/>
      <c r="F86" s="256"/>
      <c r="G86" s="257"/>
      <c r="H86" s="610"/>
      <c r="I86" s="611"/>
      <c r="J86" s="608"/>
      <c r="K86" s="609"/>
      <c r="L86" s="263"/>
      <c r="M86" s="264"/>
      <c r="N86" s="265"/>
      <c r="O86" s="265"/>
      <c r="P86" s="266"/>
      <c r="Q86" s="267"/>
      <c r="R86" s="268"/>
      <c r="S86" s="269"/>
      <c r="T86" s="270"/>
      <c r="U86" s="2"/>
      <c r="V86" s="2"/>
    </row>
    <row r="87" spans="1:22" ht="15.65" customHeight="1" x14ac:dyDescent="0.25">
      <c r="A87" s="590"/>
      <c r="B87" s="591"/>
      <c r="C87" s="592"/>
      <c r="D87" s="259"/>
      <c r="E87" s="63"/>
      <c r="F87" s="256"/>
      <c r="G87" s="257"/>
      <c r="H87" s="610"/>
      <c r="I87" s="611"/>
      <c r="J87" s="608"/>
      <c r="K87" s="609"/>
      <c r="L87" s="263"/>
      <c r="M87" s="264"/>
      <c r="N87" s="265"/>
      <c r="O87" s="265"/>
      <c r="P87" s="266"/>
      <c r="Q87" s="267"/>
      <c r="R87" s="268"/>
      <c r="S87" s="269"/>
      <c r="T87" s="270"/>
      <c r="U87" s="2"/>
      <c r="V87" s="2"/>
    </row>
    <row r="88" spans="1:22" ht="15" customHeight="1" x14ac:dyDescent="0.25">
      <c r="A88" s="590"/>
      <c r="B88" s="591"/>
      <c r="C88" s="592"/>
      <c r="D88" s="259"/>
      <c r="E88" s="63"/>
      <c r="F88" s="256"/>
      <c r="G88" s="257"/>
      <c r="H88" s="610"/>
      <c r="I88" s="611"/>
      <c r="J88" s="608"/>
      <c r="K88" s="609"/>
      <c r="L88" s="263"/>
      <c r="M88" s="264"/>
      <c r="N88" s="265"/>
      <c r="O88" s="265"/>
      <c r="P88" s="266"/>
      <c r="Q88" s="267"/>
      <c r="R88" s="268"/>
      <c r="S88" s="269"/>
      <c r="T88" s="270"/>
      <c r="U88" s="2"/>
      <c r="V88" s="2"/>
    </row>
    <row r="89" spans="1:22" ht="15" customHeight="1" x14ac:dyDescent="0.25">
      <c r="A89" s="590"/>
      <c r="B89" s="591"/>
      <c r="C89" s="592"/>
      <c r="D89" s="259"/>
      <c r="E89" s="63"/>
      <c r="F89" s="256"/>
      <c r="G89" s="257"/>
      <c r="H89" s="610"/>
      <c r="I89" s="611"/>
      <c r="J89" s="608"/>
      <c r="K89" s="609"/>
      <c r="L89" s="263"/>
      <c r="M89" s="264"/>
      <c r="N89" s="265"/>
      <c r="O89" s="265"/>
      <c r="P89" s="266"/>
      <c r="Q89" s="267"/>
      <c r="R89" s="268"/>
      <c r="S89" s="269"/>
      <c r="T89" s="270"/>
      <c r="U89" s="2"/>
      <c r="V89" s="2"/>
    </row>
    <row r="90" spans="1:22" ht="15.65" customHeight="1" x14ac:dyDescent="0.25">
      <c r="A90" s="590"/>
      <c r="B90" s="591"/>
      <c r="C90" s="592"/>
      <c r="D90" s="259"/>
      <c r="E90" s="63"/>
      <c r="F90" s="256"/>
      <c r="G90" s="257"/>
      <c r="H90" s="610"/>
      <c r="I90" s="611"/>
      <c r="J90" s="608"/>
      <c r="K90" s="609"/>
      <c r="L90" s="263"/>
      <c r="M90" s="264"/>
      <c r="N90" s="265"/>
      <c r="O90" s="265"/>
      <c r="P90" s="266"/>
      <c r="Q90" s="267"/>
      <c r="R90" s="268"/>
      <c r="S90" s="269"/>
      <c r="T90" s="270"/>
      <c r="U90" s="2"/>
      <c r="V90" s="2"/>
    </row>
    <row r="91" spans="1:22" ht="15.65" customHeight="1" x14ac:dyDescent="0.25">
      <c r="A91" s="590"/>
      <c r="B91" s="591"/>
      <c r="C91" s="592"/>
      <c r="D91" s="259"/>
      <c r="E91" s="63"/>
      <c r="F91" s="256"/>
      <c r="G91" s="257"/>
      <c r="H91" s="610"/>
      <c r="I91" s="611"/>
      <c r="J91" s="608"/>
      <c r="K91" s="609"/>
      <c r="L91" s="263"/>
      <c r="M91" s="264"/>
      <c r="N91" s="265"/>
      <c r="O91" s="265"/>
      <c r="P91" s="266"/>
      <c r="Q91" s="267"/>
      <c r="R91" s="268"/>
      <c r="S91" s="269"/>
      <c r="T91" s="270"/>
      <c r="U91" s="2"/>
      <c r="V91" s="2"/>
    </row>
    <row r="92" spans="1:22" ht="15.65" customHeight="1" x14ac:dyDescent="0.25">
      <c r="A92" s="590"/>
      <c r="B92" s="591"/>
      <c r="C92" s="592"/>
      <c r="D92" s="259"/>
      <c r="E92" s="63"/>
      <c r="F92" s="256"/>
      <c r="G92" s="257"/>
      <c r="H92" s="610"/>
      <c r="I92" s="611"/>
      <c r="J92" s="608"/>
      <c r="K92" s="609"/>
      <c r="L92" s="263"/>
      <c r="M92" s="264"/>
      <c r="N92" s="265"/>
      <c r="O92" s="265"/>
      <c r="P92" s="266"/>
      <c r="Q92" s="267"/>
      <c r="R92" s="268"/>
      <c r="S92" s="269"/>
      <c r="T92" s="270"/>
      <c r="U92" s="2"/>
      <c r="V92" s="2"/>
    </row>
    <row r="93" spans="1:22" ht="15.65" customHeight="1" x14ac:dyDescent="0.25">
      <c r="A93" s="590"/>
      <c r="B93" s="591"/>
      <c r="C93" s="592"/>
      <c r="D93" s="259"/>
      <c r="E93" s="63"/>
      <c r="F93" s="256"/>
      <c r="G93" s="257"/>
      <c r="H93" s="610"/>
      <c r="I93" s="611"/>
      <c r="J93" s="608"/>
      <c r="K93" s="609"/>
      <c r="L93" s="263"/>
      <c r="M93" s="264"/>
      <c r="N93" s="265"/>
      <c r="O93" s="265"/>
      <c r="P93" s="266"/>
      <c r="Q93" s="267"/>
      <c r="R93" s="268"/>
      <c r="S93" s="269"/>
      <c r="T93" s="270"/>
      <c r="U93" s="2"/>
      <c r="V93" s="2"/>
    </row>
    <row r="94" spans="1:22" ht="15.65" customHeight="1" x14ac:dyDescent="0.25">
      <c r="A94" s="590"/>
      <c r="B94" s="591"/>
      <c r="C94" s="592"/>
      <c r="D94" s="259"/>
      <c r="E94" s="63"/>
      <c r="F94" s="256"/>
      <c r="G94" s="257"/>
      <c r="H94" s="610"/>
      <c r="I94" s="611"/>
      <c r="J94" s="608"/>
      <c r="K94" s="609"/>
      <c r="L94" s="263"/>
      <c r="M94" s="264"/>
      <c r="N94" s="265"/>
      <c r="O94" s="265"/>
      <c r="P94" s="266"/>
      <c r="Q94" s="267"/>
      <c r="R94" s="268"/>
      <c r="S94" s="269"/>
      <c r="T94" s="270"/>
      <c r="U94" s="2"/>
      <c r="V94" s="2"/>
    </row>
    <row r="95" spans="1:22" ht="15.65" customHeight="1" x14ac:dyDescent="0.25">
      <c r="A95" s="590"/>
      <c r="B95" s="591"/>
      <c r="C95" s="592"/>
      <c r="D95" s="259"/>
      <c r="E95" s="63"/>
      <c r="F95" s="256"/>
      <c r="G95" s="257"/>
      <c r="H95" s="610"/>
      <c r="I95" s="611"/>
      <c r="J95" s="608"/>
      <c r="K95" s="609"/>
      <c r="L95" s="263"/>
      <c r="M95" s="264"/>
      <c r="N95" s="265"/>
      <c r="O95" s="265"/>
      <c r="P95" s="266"/>
      <c r="Q95" s="267"/>
      <c r="R95" s="268"/>
      <c r="S95" s="269"/>
      <c r="T95" s="270"/>
      <c r="U95" s="2"/>
      <c r="V95" s="2"/>
    </row>
    <row r="96" spans="1:22" ht="15.65" customHeight="1" x14ac:dyDescent="0.25">
      <c r="A96" s="590"/>
      <c r="B96" s="591"/>
      <c r="C96" s="592"/>
      <c r="D96" s="259"/>
      <c r="E96" s="63"/>
      <c r="F96" s="256"/>
      <c r="G96" s="257"/>
      <c r="H96" s="610"/>
      <c r="I96" s="611"/>
      <c r="J96" s="608"/>
      <c r="K96" s="609"/>
      <c r="L96" s="263"/>
      <c r="M96" s="264"/>
      <c r="N96" s="265"/>
      <c r="O96" s="265"/>
      <c r="P96" s="266"/>
      <c r="Q96" s="267"/>
      <c r="R96" s="268"/>
      <c r="S96" s="269"/>
      <c r="T96" s="270"/>
      <c r="U96" s="2"/>
      <c r="V96" s="2"/>
    </row>
    <row r="97" spans="1:22" ht="15.65" customHeight="1" x14ac:dyDescent="0.25">
      <c r="A97" s="590"/>
      <c r="B97" s="591"/>
      <c r="C97" s="592"/>
      <c r="D97" s="259"/>
      <c r="E97" s="63"/>
      <c r="F97" s="256"/>
      <c r="G97" s="257"/>
      <c r="H97" s="610"/>
      <c r="I97" s="611"/>
      <c r="J97" s="608"/>
      <c r="K97" s="609"/>
      <c r="L97" s="263"/>
      <c r="M97" s="264"/>
      <c r="N97" s="265"/>
      <c r="O97" s="265"/>
      <c r="P97" s="266"/>
      <c r="Q97" s="267"/>
      <c r="R97" s="268"/>
      <c r="S97" s="269"/>
      <c r="T97" s="270"/>
      <c r="U97" s="2"/>
      <c r="V97" s="2"/>
    </row>
    <row r="98" spans="1:22" ht="15.65" customHeight="1" x14ac:dyDescent="0.25">
      <c r="A98" s="590"/>
      <c r="B98" s="591"/>
      <c r="C98" s="592"/>
      <c r="D98" s="259"/>
      <c r="E98" s="63"/>
      <c r="F98" s="256"/>
      <c r="G98" s="257"/>
      <c r="H98" s="610"/>
      <c r="I98" s="611"/>
      <c r="J98" s="608"/>
      <c r="K98" s="609"/>
      <c r="L98" s="263"/>
      <c r="M98" s="264"/>
      <c r="N98" s="265"/>
      <c r="O98" s="265"/>
      <c r="P98" s="266"/>
      <c r="Q98" s="267"/>
      <c r="R98" s="268"/>
      <c r="S98" s="269"/>
      <c r="T98" s="270"/>
      <c r="U98" s="2"/>
      <c r="V98" s="2"/>
    </row>
    <row r="99" spans="1:22" ht="15.65" customHeight="1" x14ac:dyDescent="0.25">
      <c r="A99" s="590"/>
      <c r="B99" s="591"/>
      <c r="C99" s="592"/>
      <c r="D99" s="259"/>
      <c r="E99" s="63"/>
      <c r="F99" s="256"/>
      <c r="G99" s="257"/>
      <c r="H99" s="610"/>
      <c r="I99" s="611"/>
      <c r="J99" s="608"/>
      <c r="K99" s="609"/>
      <c r="L99" s="263"/>
      <c r="M99" s="264"/>
      <c r="N99" s="265"/>
      <c r="O99" s="265"/>
      <c r="P99" s="266"/>
      <c r="Q99" s="267"/>
      <c r="R99" s="268"/>
      <c r="S99" s="269"/>
      <c r="T99" s="270"/>
      <c r="U99" s="2"/>
      <c r="V99" s="2"/>
    </row>
    <row r="100" spans="1:22" ht="15.65" customHeight="1" x14ac:dyDescent="0.25">
      <c r="A100" s="590"/>
      <c r="B100" s="591"/>
      <c r="C100" s="592"/>
      <c r="D100" s="259"/>
      <c r="E100" s="63"/>
      <c r="F100" s="256"/>
      <c r="G100" s="257"/>
      <c r="H100" s="610"/>
      <c r="I100" s="611"/>
      <c r="J100" s="608"/>
      <c r="K100" s="609"/>
      <c r="L100" s="263"/>
      <c r="M100" s="264"/>
      <c r="N100" s="265"/>
      <c r="O100" s="265"/>
      <c r="P100" s="266"/>
      <c r="Q100" s="267"/>
      <c r="R100" s="268"/>
      <c r="S100" s="269"/>
      <c r="T100" s="270"/>
      <c r="U100" s="2"/>
      <c r="V100" s="2"/>
    </row>
    <row r="101" spans="1:22" ht="15.65" customHeight="1" x14ac:dyDescent="0.25">
      <c r="A101" s="590"/>
      <c r="B101" s="591"/>
      <c r="C101" s="592"/>
      <c r="D101" s="259"/>
      <c r="E101" s="63"/>
      <c r="F101" s="256"/>
      <c r="G101" s="257"/>
      <c r="H101" s="610"/>
      <c r="I101" s="611"/>
      <c r="J101" s="608"/>
      <c r="K101" s="609"/>
      <c r="L101" s="263"/>
      <c r="M101" s="264"/>
      <c r="N101" s="265"/>
      <c r="O101" s="265"/>
      <c r="P101" s="266"/>
      <c r="Q101" s="267"/>
      <c r="R101" s="268"/>
      <c r="S101" s="269"/>
      <c r="T101" s="270"/>
      <c r="U101" s="2"/>
      <c r="V101" s="2"/>
    </row>
    <row r="102" spans="1:22" ht="15.65" customHeight="1" x14ac:dyDescent="0.25">
      <c r="A102" s="590"/>
      <c r="B102" s="591"/>
      <c r="C102" s="592"/>
      <c r="D102" s="259"/>
      <c r="E102" s="63"/>
      <c r="F102" s="256"/>
      <c r="G102" s="257"/>
      <c r="H102" s="610"/>
      <c r="I102" s="611"/>
      <c r="J102" s="608"/>
      <c r="K102" s="609"/>
      <c r="L102" s="263"/>
      <c r="M102" s="264"/>
      <c r="N102" s="265"/>
      <c r="O102" s="265"/>
      <c r="P102" s="266"/>
      <c r="Q102" s="267"/>
      <c r="R102" s="268"/>
      <c r="S102" s="269"/>
      <c r="T102" s="270"/>
      <c r="U102" s="2"/>
      <c r="V102" s="2"/>
    </row>
    <row r="103" spans="1:22" ht="15.65" customHeight="1" x14ac:dyDescent="0.25">
      <c r="A103" s="590"/>
      <c r="B103" s="591"/>
      <c r="C103" s="592"/>
      <c r="D103" s="259"/>
      <c r="E103" s="63"/>
      <c r="F103" s="256"/>
      <c r="G103" s="257"/>
      <c r="H103" s="610"/>
      <c r="I103" s="611"/>
      <c r="J103" s="608"/>
      <c r="K103" s="609"/>
      <c r="L103" s="263"/>
      <c r="M103" s="264"/>
      <c r="N103" s="265"/>
      <c r="O103" s="265"/>
      <c r="P103" s="266"/>
      <c r="Q103" s="267"/>
      <c r="R103" s="268"/>
      <c r="S103" s="269"/>
      <c r="T103" s="270"/>
      <c r="U103" s="2"/>
      <c r="V103" s="2"/>
    </row>
    <row r="104" spans="1:22" ht="15.65" customHeight="1" x14ac:dyDescent="0.25">
      <c r="A104" s="590"/>
      <c r="B104" s="591"/>
      <c r="C104" s="592"/>
      <c r="D104" s="259"/>
      <c r="E104" s="63"/>
      <c r="F104" s="256"/>
      <c r="G104" s="257"/>
      <c r="H104" s="610"/>
      <c r="I104" s="611"/>
      <c r="J104" s="608"/>
      <c r="K104" s="609"/>
      <c r="L104" s="263"/>
      <c r="M104" s="264"/>
      <c r="N104" s="265"/>
      <c r="O104" s="265"/>
      <c r="P104" s="266"/>
      <c r="Q104" s="267"/>
      <c r="R104" s="268"/>
      <c r="S104" s="269"/>
      <c r="T104" s="270"/>
      <c r="U104" s="2"/>
      <c r="V104" s="2"/>
    </row>
    <row r="105" spans="1:22" ht="15.65" customHeight="1" x14ac:dyDescent="0.25">
      <c r="A105" s="590"/>
      <c r="B105" s="591"/>
      <c r="C105" s="592"/>
      <c r="D105" s="259"/>
      <c r="E105" s="63"/>
      <c r="F105" s="256"/>
      <c r="G105" s="257"/>
      <c r="H105" s="610"/>
      <c r="I105" s="611"/>
      <c r="J105" s="608"/>
      <c r="K105" s="609"/>
      <c r="L105" s="263"/>
      <c r="M105" s="264"/>
      <c r="N105" s="265"/>
      <c r="O105" s="265"/>
      <c r="P105" s="266"/>
      <c r="Q105" s="267"/>
      <c r="R105" s="268"/>
      <c r="S105" s="269"/>
      <c r="T105" s="270"/>
      <c r="U105" s="2"/>
      <c r="V105" s="2"/>
    </row>
    <row r="106" spans="1:22" ht="15.65" customHeight="1" x14ac:dyDescent="0.25">
      <c r="A106" s="99"/>
      <c r="B106" s="594"/>
      <c r="C106" s="594"/>
      <c r="D106" s="100"/>
      <c r="E106" s="94"/>
      <c r="F106" s="595"/>
      <c r="G106" s="595"/>
      <c r="H106" s="595"/>
      <c r="I106" s="595"/>
      <c r="J106" s="595"/>
      <c r="K106" s="595"/>
      <c r="L106" s="595"/>
      <c r="M106" s="595"/>
      <c r="N106" s="593"/>
      <c r="O106" s="593"/>
      <c r="P106" s="101"/>
      <c r="Q106" s="101"/>
      <c r="R106" s="95"/>
      <c r="S106" s="96"/>
      <c r="T106" s="96"/>
      <c r="U106" s="2"/>
      <c r="V106" s="2"/>
    </row>
    <row r="107" spans="1:22" ht="15.65" customHeight="1" x14ac:dyDescent="0.25">
      <c r="A107" s="99"/>
      <c r="B107" s="594"/>
      <c r="C107" s="594"/>
      <c r="D107" s="100"/>
      <c r="E107" s="94"/>
      <c r="F107" s="595"/>
      <c r="G107" s="595"/>
      <c r="H107" s="595"/>
      <c r="I107" s="595"/>
      <c r="J107" s="595"/>
      <c r="K107" s="595"/>
      <c r="L107" s="595"/>
      <c r="M107" s="595"/>
      <c r="N107" s="593"/>
      <c r="O107" s="593"/>
      <c r="P107" s="101"/>
      <c r="Q107" s="101"/>
      <c r="R107" s="95"/>
      <c r="S107" s="96"/>
      <c r="T107" s="96"/>
      <c r="U107" s="2"/>
      <c r="V107" s="2"/>
    </row>
    <row r="108" spans="1:22" ht="15.65" customHeight="1" x14ac:dyDescent="0.25">
      <c r="A108" s="99"/>
      <c r="B108" s="594"/>
      <c r="C108" s="594"/>
      <c r="D108" s="100"/>
      <c r="E108" s="94"/>
      <c r="F108" s="595"/>
      <c r="G108" s="595"/>
      <c r="H108" s="595"/>
      <c r="I108" s="595"/>
      <c r="J108" s="595"/>
      <c r="K108" s="595"/>
      <c r="L108" s="595"/>
      <c r="M108" s="595"/>
      <c r="N108" s="593"/>
      <c r="O108" s="593"/>
      <c r="P108" s="101"/>
      <c r="Q108" s="101"/>
      <c r="R108" s="95"/>
      <c r="S108" s="96"/>
      <c r="T108" s="96"/>
      <c r="U108" s="2"/>
      <c r="V108" s="2"/>
    </row>
    <row r="109" spans="1:22" ht="15.65" customHeight="1" x14ac:dyDescent="0.25">
      <c r="A109" s="99"/>
      <c r="B109" s="594"/>
      <c r="C109" s="594"/>
      <c r="D109" s="100"/>
      <c r="E109" s="94"/>
      <c r="F109" s="595"/>
      <c r="G109" s="595"/>
      <c r="H109" s="595"/>
      <c r="I109" s="595"/>
      <c r="J109" s="595"/>
      <c r="K109" s="595"/>
      <c r="L109" s="595"/>
      <c r="M109" s="595"/>
      <c r="N109" s="593"/>
      <c r="O109" s="593"/>
      <c r="P109" s="101"/>
      <c r="Q109" s="101"/>
      <c r="R109" s="95"/>
      <c r="S109" s="96"/>
      <c r="T109" s="96"/>
      <c r="U109" s="2"/>
      <c r="V109" s="2"/>
    </row>
    <row r="110" spans="1:22" ht="15.65" customHeight="1" x14ac:dyDescent="0.25">
      <c r="A110" s="99"/>
      <c r="B110" s="594"/>
      <c r="C110" s="594"/>
      <c r="D110" s="100"/>
      <c r="E110" s="94"/>
      <c r="F110" s="595"/>
      <c r="G110" s="595"/>
      <c r="H110" s="595"/>
      <c r="I110" s="595"/>
      <c r="J110" s="595"/>
      <c r="K110" s="595"/>
      <c r="L110" s="595"/>
      <c r="M110" s="595"/>
      <c r="N110" s="593"/>
      <c r="O110" s="593"/>
      <c r="P110" s="101"/>
      <c r="Q110" s="101"/>
      <c r="R110" s="95"/>
      <c r="S110" s="96"/>
      <c r="T110" s="96"/>
      <c r="U110" s="2"/>
      <c r="V110" s="2"/>
    </row>
    <row r="111" spans="1:22" ht="15.65" customHeight="1" x14ac:dyDescent="0.25">
      <c r="A111" s="99"/>
      <c r="B111" s="594"/>
      <c r="C111" s="594"/>
      <c r="D111" s="100"/>
      <c r="E111" s="94"/>
      <c r="F111" s="595"/>
      <c r="G111" s="595"/>
      <c r="H111" s="595"/>
      <c r="I111" s="595"/>
      <c r="J111" s="595"/>
      <c r="K111" s="595"/>
      <c r="L111" s="595"/>
      <c r="M111" s="595"/>
      <c r="N111" s="593"/>
      <c r="O111" s="593"/>
      <c r="P111" s="101"/>
      <c r="Q111" s="101"/>
      <c r="R111" s="95"/>
      <c r="S111" s="96"/>
      <c r="T111" s="96"/>
      <c r="U111" s="2"/>
      <c r="V111" s="2"/>
    </row>
    <row r="112" spans="1:22" ht="15.65" customHeight="1" x14ac:dyDescent="0.25">
      <c r="A112" s="99"/>
      <c r="B112" s="594"/>
      <c r="C112" s="594"/>
      <c r="D112" s="100"/>
      <c r="E112" s="94"/>
      <c r="F112" s="595"/>
      <c r="G112" s="595"/>
      <c r="H112" s="595"/>
      <c r="I112" s="595"/>
      <c r="J112" s="595"/>
      <c r="K112" s="595"/>
      <c r="L112" s="595"/>
      <c r="M112" s="595"/>
      <c r="N112" s="593"/>
      <c r="O112" s="593"/>
      <c r="P112" s="101"/>
      <c r="Q112" s="101"/>
      <c r="R112" s="95"/>
      <c r="S112" s="96"/>
      <c r="T112" s="96"/>
      <c r="U112" s="2"/>
      <c r="V112" s="2"/>
    </row>
    <row r="113" spans="1:22" ht="15.65" customHeight="1" x14ac:dyDescent="0.25">
      <c r="A113" s="99"/>
      <c r="B113" s="594"/>
      <c r="C113" s="594"/>
      <c r="D113" s="100"/>
      <c r="E113" s="94"/>
      <c r="F113" s="595"/>
      <c r="G113" s="595"/>
      <c r="H113" s="595"/>
      <c r="I113" s="595"/>
      <c r="J113" s="595"/>
      <c r="K113" s="595"/>
      <c r="L113" s="595"/>
      <c r="M113" s="595"/>
      <c r="N113" s="593"/>
      <c r="O113" s="593"/>
      <c r="P113" s="101"/>
      <c r="Q113" s="101"/>
      <c r="R113" s="95"/>
      <c r="S113" s="96"/>
      <c r="T113" s="96"/>
      <c r="U113" s="2"/>
      <c r="V113" s="2"/>
    </row>
    <row r="114" spans="1:22" ht="15.65" customHeight="1" x14ac:dyDescent="0.25">
      <c r="A114" s="99"/>
      <c r="B114" s="594"/>
      <c r="C114" s="594"/>
      <c r="D114" s="100"/>
      <c r="E114" s="94"/>
      <c r="F114" s="360"/>
      <c r="G114" s="360"/>
      <c r="H114" s="595"/>
      <c r="I114" s="595"/>
      <c r="J114" s="595"/>
      <c r="K114" s="595"/>
      <c r="L114" s="595"/>
      <c r="M114" s="595"/>
      <c r="N114" s="593"/>
      <c r="O114" s="593"/>
      <c r="P114" s="101"/>
      <c r="Q114" s="101"/>
      <c r="R114" s="95"/>
      <c r="S114" s="96"/>
      <c r="T114" s="96"/>
      <c r="U114" s="2"/>
      <c r="V114" s="2"/>
    </row>
    <row r="115" spans="1:22" ht="15.65" customHeight="1" x14ac:dyDescent="0.25">
      <c r="A115" s="99"/>
      <c r="B115" s="594"/>
      <c r="C115" s="594"/>
      <c r="D115" s="100"/>
      <c r="E115" s="94"/>
      <c r="F115" s="360"/>
      <c r="G115" s="360"/>
      <c r="H115" s="595"/>
      <c r="I115" s="595"/>
      <c r="J115" s="595"/>
      <c r="K115" s="595"/>
      <c r="L115" s="595"/>
      <c r="M115" s="595"/>
      <c r="N115" s="593"/>
      <c r="O115" s="593"/>
      <c r="P115" s="101"/>
      <c r="Q115" s="101"/>
      <c r="R115" s="95"/>
      <c r="S115" s="96"/>
      <c r="T115" s="96"/>
      <c r="U115" s="2"/>
      <c r="V115" s="2"/>
    </row>
    <row r="116" spans="1:22" ht="15.65" customHeight="1" x14ac:dyDescent="0.25">
      <c r="A116" s="99"/>
      <c r="B116" s="594"/>
      <c r="C116" s="594"/>
      <c r="D116" s="102"/>
      <c r="E116" s="62"/>
      <c r="F116" s="595"/>
      <c r="G116" s="595"/>
      <c r="H116" s="595"/>
      <c r="I116" s="595"/>
      <c r="J116" s="595"/>
      <c r="K116" s="595"/>
      <c r="L116" s="595"/>
      <c r="M116" s="595"/>
      <c r="N116" s="593"/>
      <c r="O116" s="593"/>
      <c r="P116" s="101"/>
      <c r="Q116" s="101"/>
      <c r="R116" s="95"/>
      <c r="S116" s="96"/>
      <c r="T116" s="96"/>
      <c r="U116" s="2"/>
      <c r="V116" s="2"/>
    </row>
    <row r="117" spans="1:22" ht="15.65" customHeight="1" x14ac:dyDescent="0.25">
      <c r="A117" s="99"/>
      <c r="B117" s="594"/>
      <c r="C117" s="594"/>
      <c r="D117" s="100"/>
      <c r="E117" s="94"/>
      <c r="F117" s="360"/>
      <c r="G117" s="360"/>
      <c r="H117" s="595"/>
      <c r="I117" s="595"/>
      <c r="J117" s="595"/>
      <c r="K117" s="595"/>
      <c r="L117" s="595"/>
      <c r="M117" s="595"/>
      <c r="N117" s="593"/>
      <c r="O117" s="593"/>
      <c r="P117" s="101"/>
      <c r="Q117" s="101"/>
      <c r="R117" s="95"/>
      <c r="S117" s="96"/>
      <c r="T117" s="96"/>
      <c r="U117" s="2"/>
      <c r="V117" s="2"/>
    </row>
    <row r="118" spans="1:22" ht="15.65" customHeight="1" x14ac:dyDescent="0.25">
      <c r="A118" s="99"/>
      <c r="B118" s="594"/>
      <c r="C118" s="594"/>
      <c r="D118" s="100"/>
      <c r="E118" s="94"/>
      <c r="F118" s="595"/>
      <c r="G118" s="595"/>
      <c r="H118" s="595"/>
      <c r="I118" s="595"/>
      <c r="J118" s="595"/>
      <c r="K118" s="595"/>
      <c r="L118" s="595"/>
      <c r="M118" s="595"/>
      <c r="N118" s="593"/>
      <c r="O118" s="593"/>
      <c r="P118" s="101"/>
      <c r="Q118" s="101"/>
      <c r="R118" s="95"/>
      <c r="S118" s="96"/>
      <c r="T118" s="96"/>
      <c r="U118" s="2"/>
      <c r="V118" s="2"/>
    </row>
    <row r="119" spans="1:22" ht="15.65" customHeight="1" x14ac:dyDescent="0.25">
      <c r="A119" s="99"/>
      <c r="B119" s="594"/>
      <c r="C119" s="594"/>
      <c r="D119" s="100"/>
      <c r="E119" s="94"/>
      <c r="F119" s="595"/>
      <c r="G119" s="595"/>
      <c r="H119" s="595"/>
      <c r="I119" s="595"/>
      <c r="J119" s="595"/>
      <c r="K119" s="595"/>
      <c r="L119" s="595"/>
      <c r="M119" s="595"/>
      <c r="N119" s="593"/>
      <c r="O119" s="593"/>
      <c r="P119" s="101"/>
      <c r="Q119" s="101"/>
      <c r="R119" s="95"/>
      <c r="S119" s="96"/>
      <c r="T119" s="96"/>
      <c r="U119" s="2"/>
      <c r="V119" s="2"/>
    </row>
    <row r="120" spans="1:22" ht="15.65" customHeight="1" x14ac:dyDescent="0.25">
      <c r="A120" s="99"/>
      <c r="B120" s="594"/>
      <c r="C120" s="594"/>
      <c r="D120" s="100"/>
      <c r="E120" s="94"/>
      <c r="F120" s="595"/>
      <c r="G120" s="595"/>
      <c r="H120" s="595"/>
      <c r="I120" s="595"/>
      <c r="J120" s="595"/>
      <c r="K120" s="595"/>
      <c r="L120" s="595"/>
      <c r="M120" s="595"/>
      <c r="N120" s="593"/>
      <c r="O120" s="593"/>
      <c r="P120" s="101"/>
      <c r="Q120" s="101"/>
      <c r="R120" s="95"/>
      <c r="S120" s="96"/>
      <c r="T120" s="96"/>
      <c r="U120" s="2"/>
      <c r="V120" s="2"/>
    </row>
    <row r="121" spans="1:22" ht="15" customHeight="1" x14ac:dyDescent="0.25">
      <c r="A121" s="99"/>
      <c r="B121" s="594"/>
      <c r="C121" s="594"/>
      <c r="D121" s="100"/>
      <c r="E121" s="94"/>
      <c r="F121" s="595"/>
      <c r="G121" s="595"/>
      <c r="H121" s="595"/>
      <c r="I121" s="595"/>
      <c r="J121" s="595"/>
      <c r="K121" s="595"/>
      <c r="L121" s="595"/>
      <c r="M121" s="595"/>
      <c r="N121" s="593"/>
      <c r="O121" s="593"/>
      <c r="P121" s="101"/>
      <c r="Q121" s="101"/>
      <c r="R121" s="95"/>
      <c r="S121" s="96"/>
      <c r="T121" s="96"/>
      <c r="U121" s="2"/>
      <c r="V121" s="2"/>
    </row>
    <row r="122" spans="1:22" ht="15" customHeight="1" x14ac:dyDescent="0.25">
      <c r="A122" s="99"/>
      <c r="B122" s="594"/>
      <c r="C122" s="594"/>
      <c r="D122" s="100"/>
      <c r="E122" s="94"/>
      <c r="F122" s="595"/>
      <c r="G122" s="595"/>
      <c r="H122" s="595"/>
      <c r="I122" s="595"/>
      <c r="J122" s="595"/>
      <c r="K122" s="595"/>
      <c r="L122" s="595"/>
      <c r="M122" s="595"/>
      <c r="N122" s="593"/>
      <c r="O122" s="593"/>
      <c r="P122" s="101"/>
      <c r="Q122" s="101"/>
      <c r="R122" s="95"/>
      <c r="S122" s="96"/>
      <c r="T122" s="96"/>
      <c r="U122" s="2"/>
      <c r="V122" s="2"/>
    </row>
    <row r="123" spans="1:22" ht="15.65" customHeight="1" x14ac:dyDescent="0.25">
      <c r="A123" s="99"/>
      <c r="B123" s="594"/>
      <c r="C123" s="594"/>
      <c r="D123" s="100"/>
      <c r="E123" s="94"/>
      <c r="F123" s="595"/>
      <c r="G123" s="595"/>
      <c r="H123" s="595"/>
      <c r="I123" s="595"/>
      <c r="J123" s="595"/>
      <c r="K123" s="595"/>
      <c r="L123" s="595"/>
      <c r="M123" s="595"/>
      <c r="N123" s="593"/>
      <c r="O123" s="593"/>
      <c r="P123" s="101"/>
      <c r="Q123" s="101"/>
      <c r="R123" s="95"/>
      <c r="S123" s="96"/>
      <c r="T123" s="96"/>
      <c r="U123" s="2"/>
      <c r="V123" s="2"/>
    </row>
    <row r="124" spans="1:22" ht="15.65" customHeight="1" x14ac:dyDescent="0.25">
      <c r="A124" s="99"/>
      <c r="B124" s="594"/>
      <c r="C124" s="594"/>
      <c r="D124" s="100"/>
      <c r="E124" s="94"/>
      <c r="F124" s="595"/>
      <c r="G124" s="595"/>
      <c r="H124" s="595"/>
      <c r="I124" s="595"/>
      <c r="J124" s="595"/>
      <c r="K124" s="595"/>
      <c r="L124" s="595"/>
      <c r="M124" s="595"/>
      <c r="N124" s="593"/>
      <c r="O124" s="593"/>
      <c r="P124" s="101"/>
      <c r="Q124" s="101"/>
      <c r="R124" s="95"/>
      <c r="S124" s="96"/>
      <c r="T124" s="96"/>
      <c r="U124" s="2"/>
      <c r="V124" s="2"/>
    </row>
    <row r="125" spans="1:22" ht="15.65" customHeight="1" x14ac:dyDescent="0.25">
      <c r="A125" s="99"/>
      <c r="B125" s="594"/>
      <c r="C125" s="594"/>
      <c r="D125" s="100"/>
      <c r="E125" s="94"/>
      <c r="F125" s="595"/>
      <c r="G125" s="595"/>
      <c r="H125" s="595"/>
      <c r="I125" s="595"/>
      <c r="J125" s="595"/>
      <c r="K125" s="595"/>
      <c r="L125" s="595"/>
      <c r="M125" s="595"/>
      <c r="N125" s="593"/>
      <c r="O125" s="593"/>
      <c r="P125" s="101"/>
      <c r="Q125" s="101"/>
      <c r="R125" s="95"/>
      <c r="S125" s="96"/>
      <c r="T125" s="96"/>
      <c r="U125" s="2"/>
      <c r="V125" s="2"/>
    </row>
    <row r="126" spans="1:22" ht="15.65" customHeight="1" x14ac:dyDescent="0.25">
      <c r="A126" s="99"/>
      <c r="B126" s="594"/>
      <c r="C126" s="594"/>
      <c r="D126" s="100"/>
      <c r="E126" s="94"/>
      <c r="F126" s="595"/>
      <c r="G126" s="595"/>
      <c r="H126" s="595"/>
      <c r="I126" s="595"/>
      <c r="J126" s="595"/>
      <c r="K126" s="595"/>
      <c r="L126" s="595"/>
      <c r="M126" s="595"/>
      <c r="N126" s="593"/>
      <c r="O126" s="593"/>
      <c r="P126" s="101"/>
      <c r="Q126" s="101"/>
      <c r="R126" s="95"/>
      <c r="S126" s="96"/>
      <c r="T126" s="96"/>
      <c r="U126" s="2"/>
      <c r="V126" s="2"/>
    </row>
    <row r="127" spans="1:22" ht="15.65" customHeight="1" x14ac:dyDescent="0.25">
      <c r="A127" s="99"/>
      <c r="B127" s="594"/>
      <c r="C127" s="594"/>
      <c r="D127" s="100"/>
      <c r="E127" s="94"/>
      <c r="F127" s="595"/>
      <c r="G127" s="595"/>
      <c r="H127" s="595"/>
      <c r="I127" s="595"/>
      <c r="J127" s="595"/>
      <c r="K127" s="595"/>
      <c r="L127" s="595"/>
      <c r="M127" s="595"/>
      <c r="N127" s="593"/>
      <c r="O127" s="593"/>
      <c r="P127" s="101"/>
      <c r="Q127" s="101"/>
      <c r="R127" s="95"/>
      <c r="S127" s="96"/>
      <c r="T127" s="96"/>
      <c r="U127" s="2"/>
      <c r="V127" s="2"/>
    </row>
    <row r="128" spans="1:22" ht="15.65" customHeight="1" x14ac:dyDescent="0.25">
      <c r="A128" s="99"/>
      <c r="B128" s="594"/>
      <c r="C128" s="594"/>
      <c r="D128" s="100"/>
      <c r="E128" s="94"/>
      <c r="F128" s="360"/>
      <c r="G128" s="360"/>
      <c r="H128" s="595"/>
      <c r="I128" s="595"/>
      <c r="J128" s="595"/>
      <c r="K128" s="595"/>
      <c r="L128" s="595"/>
      <c r="M128" s="595"/>
      <c r="N128" s="593"/>
      <c r="O128" s="593"/>
      <c r="P128" s="101"/>
      <c r="Q128" s="101"/>
      <c r="R128" s="95"/>
      <c r="S128" s="96"/>
      <c r="T128" s="96"/>
      <c r="U128" s="2"/>
      <c r="V128" s="2"/>
    </row>
    <row r="129" spans="1:22" ht="15.65" customHeight="1" x14ac:dyDescent="0.25">
      <c r="A129" s="99"/>
      <c r="B129" s="594"/>
      <c r="C129" s="594"/>
      <c r="D129" s="100"/>
      <c r="E129" s="94"/>
      <c r="F129" s="360"/>
      <c r="G129" s="360"/>
      <c r="H129" s="595"/>
      <c r="I129" s="595"/>
      <c r="J129" s="595"/>
      <c r="K129" s="595"/>
      <c r="L129" s="595"/>
      <c r="M129" s="595"/>
      <c r="N129" s="593"/>
      <c r="O129" s="593"/>
      <c r="P129" s="101"/>
      <c r="Q129" s="101"/>
      <c r="R129" s="95"/>
      <c r="S129" s="96"/>
      <c r="T129" s="96"/>
      <c r="U129" s="2"/>
      <c r="V129" s="2"/>
    </row>
    <row r="130" spans="1:22" ht="15.65" customHeight="1" x14ac:dyDescent="0.25">
      <c r="A130" s="99"/>
      <c r="B130" s="594"/>
      <c r="C130" s="594"/>
      <c r="D130" s="102"/>
      <c r="E130" s="62"/>
      <c r="F130" s="595"/>
      <c r="G130" s="595"/>
      <c r="H130" s="595"/>
      <c r="I130" s="595"/>
      <c r="J130" s="595"/>
      <c r="K130" s="595"/>
      <c r="L130" s="595"/>
      <c r="M130" s="595"/>
      <c r="N130" s="593"/>
      <c r="O130" s="593"/>
      <c r="P130" s="101"/>
      <c r="Q130" s="101"/>
      <c r="R130" s="95"/>
      <c r="S130" s="96"/>
      <c r="T130" s="96"/>
      <c r="U130" s="2"/>
      <c r="V130" s="2"/>
    </row>
    <row r="131" spans="1:22" ht="15.65" customHeight="1" x14ac:dyDescent="0.25">
      <c r="A131" s="99"/>
      <c r="B131" s="594"/>
      <c r="C131" s="594"/>
      <c r="D131" s="100"/>
      <c r="E131" s="94"/>
      <c r="F131" s="360"/>
      <c r="G131" s="360"/>
      <c r="H131" s="595"/>
      <c r="I131" s="595"/>
      <c r="J131" s="595"/>
      <c r="K131" s="595"/>
      <c r="L131" s="595"/>
      <c r="M131" s="595"/>
      <c r="N131" s="593"/>
      <c r="O131" s="593"/>
      <c r="P131" s="101"/>
      <c r="Q131" s="101"/>
      <c r="R131" s="95"/>
      <c r="S131" s="96"/>
      <c r="T131" s="96"/>
      <c r="U131" s="2"/>
      <c r="V131" s="2"/>
    </row>
    <row r="132" spans="1:22" ht="15.65" customHeight="1" x14ac:dyDescent="0.25">
      <c r="A132" s="99"/>
      <c r="B132" s="594"/>
      <c r="C132" s="594"/>
      <c r="D132" s="100"/>
      <c r="E132" s="94"/>
      <c r="F132" s="595"/>
      <c r="G132" s="595"/>
      <c r="H132" s="595"/>
      <c r="I132" s="595"/>
      <c r="J132" s="595"/>
      <c r="K132" s="595"/>
      <c r="L132" s="595"/>
      <c r="M132" s="595"/>
      <c r="N132" s="593"/>
      <c r="O132" s="593"/>
      <c r="P132" s="101"/>
      <c r="Q132" s="101"/>
      <c r="R132" s="95"/>
      <c r="S132" s="96"/>
      <c r="T132" s="96"/>
      <c r="U132" s="2"/>
      <c r="V132" s="2"/>
    </row>
    <row r="133" spans="1:22" ht="15.65" customHeight="1" x14ac:dyDescent="0.25">
      <c r="A133" s="99"/>
      <c r="B133" s="594"/>
      <c r="C133" s="594"/>
      <c r="D133" s="100"/>
      <c r="E133" s="94"/>
      <c r="F133" s="595"/>
      <c r="G133" s="595"/>
      <c r="H133" s="595"/>
      <c r="I133" s="595"/>
      <c r="J133" s="595"/>
      <c r="K133" s="595"/>
      <c r="L133" s="595"/>
      <c r="M133" s="595"/>
      <c r="N133" s="593"/>
      <c r="O133" s="593"/>
      <c r="P133" s="101"/>
      <c r="Q133" s="101"/>
      <c r="R133" s="95"/>
      <c r="S133" s="96"/>
      <c r="T133" s="96"/>
      <c r="U133" s="2"/>
      <c r="V133" s="2"/>
    </row>
    <row r="134" spans="1:22" ht="15.65" customHeight="1" x14ac:dyDescent="0.25">
      <c r="A134" s="99"/>
      <c r="B134" s="594"/>
      <c r="C134" s="594"/>
      <c r="D134" s="100"/>
      <c r="E134" s="94"/>
      <c r="F134" s="595"/>
      <c r="G134" s="595"/>
      <c r="H134" s="595"/>
      <c r="I134" s="595"/>
      <c r="J134" s="595"/>
      <c r="K134" s="595"/>
      <c r="L134" s="595"/>
      <c r="M134" s="595"/>
      <c r="N134" s="593"/>
      <c r="O134" s="593"/>
      <c r="P134" s="101"/>
      <c r="Q134" s="101"/>
      <c r="R134" s="95"/>
      <c r="S134" s="96"/>
      <c r="T134" s="96"/>
      <c r="U134" s="2"/>
      <c r="V134" s="2"/>
    </row>
    <row r="135" spans="1:22" ht="15.65" customHeight="1" x14ac:dyDescent="0.25">
      <c r="A135" s="99"/>
      <c r="B135" s="594"/>
      <c r="C135" s="594"/>
      <c r="D135" s="100"/>
      <c r="E135" s="94"/>
      <c r="F135" s="595"/>
      <c r="G135" s="595"/>
      <c r="H135" s="595"/>
      <c r="I135" s="595"/>
      <c r="J135" s="595"/>
      <c r="K135" s="595"/>
      <c r="L135" s="595"/>
      <c r="M135" s="595"/>
      <c r="N135" s="593"/>
      <c r="O135" s="593"/>
      <c r="P135" s="101"/>
      <c r="Q135" s="101"/>
      <c r="R135" s="95"/>
      <c r="S135" s="96"/>
      <c r="T135" s="96"/>
      <c r="U135" s="2"/>
      <c r="V135" s="2"/>
    </row>
    <row r="136" spans="1:22" ht="15.65" customHeight="1" x14ac:dyDescent="0.25">
      <c r="A136" s="99"/>
      <c r="B136" s="594"/>
      <c r="C136" s="594"/>
      <c r="D136" s="100"/>
      <c r="E136" s="94"/>
      <c r="F136" s="595"/>
      <c r="G136" s="595"/>
      <c r="H136" s="595"/>
      <c r="I136" s="595"/>
      <c r="J136" s="595"/>
      <c r="K136" s="595"/>
      <c r="L136" s="595"/>
      <c r="M136" s="595"/>
      <c r="N136" s="593"/>
      <c r="O136" s="593"/>
      <c r="P136" s="101"/>
      <c r="Q136" s="101"/>
      <c r="R136" s="95"/>
      <c r="S136" s="96"/>
      <c r="T136" s="96"/>
      <c r="U136" s="2"/>
      <c r="V136" s="2"/>
    </row>
    <row r="137" spans="1:22" ht="15.65" customHeight="1" x14ac:dyDescent="0.25">
      <c r="A137" s="99"/>
      <c r="B137" s="594"/>
      <c r="C137" s="594"/>
      <c r="D137" s="100"/>
      <c r="E137" s="94"/>
      <c r="F137" s="595"/>
      <c r="G137" s="595"/>
      <c r="H137" s="595"/>
      <c r="I137" s="595"/>
      <c r="J137" s="595"/>
      <c r="K137" s="595"/>
      <c r="L137" s="595"/>
      <c r="M137" s="595"/>
      <c r="N137" s="593"/>
      <c r="O137" s="593"/>
      <c r="P137" s="101"/>
      <c r="Q137" s="101"/>
      <c r="R137" s="95"/>
      <c r="S137" s="96"/>
      <c r="T137" s="96"/>
      <c r="U137" s="2"/>
      <c r="V137" s="2"/>
    </row>
    <row r="138" spans="1:22" ht="15.65" customHeight="1" x14ac:dyDescent="0.25">
      <c r="A138" s="99"/>
      <c r="B138" s="594"/>
      <c r="C138" s="594"/>
      <c r="D138" s="100"/>
      <c r="E138" s="94"/>
      <c r="F138" s="595"/>
      <c r="G138" s="595"/>
      <c r="H138" s="595"/>
      <c r="I138" s="595"/>
      <c r="J138" s="595"/>
      <c r="K138" s="595"/>
      <c r="L138" s="595"/>
      <c r="M138" s="595"/>
      <c r="N138" s="593"/>
      <c r="O138" s="593"/>
      <c r="P138" s="101"/>
      <c r="Q138" s="101"/>
      <c r="R138" s="95"/>
      <c r="S138" s="96"/>
      <c r="T138" s="96"/>
      <c r="U138" s="2"/>
      <c r="V138" s="2"/>
    </row>
    <row r="139" spans="1:22" ht="15.65" customHeight="1" x14ac:dyDescent="0.25">
      <c r="A139" s="99"/>
      <c r="B139" s="594"/>
      <c r="C139" s="594"/>
      <c r="D139" s="100"/>
      <c r="E139" s="94"/>
      <c r="F139" s="595"/>
      <c r="G139" s="595"/>
      <c r="H139" s="595"/>
      <c r="I139" s="595"/>
      <c r="J139" s="595"/>
      <c r="K139" s="595"/>
      <c r="L139" s="595"/>
      <c r="M139" s="595"/>
      <c r="N139" s="593"/>
      <c r="O139" s="593"/>
      <c r="P139" s="101"/>
      <c r="Q139" s="101"/>
      <c r="R139" s="95"/>
      <c r="S139" s="96"/>
      <c r="T139" s="96"/>
      <c r="U139" s="2"/>
      <c r="V139" s="2"/>
    </row>
    <row r="140" spans="1:22" ht="15.65" customHeight="1" x14ac:dyDescent="0.25">
      <c r="A140" s="99"/>
      <c r="B140" s="594"/>
      <c r="C140" s="594"/>
      <c r="D140" s="100"/>
      <c r="E140" s="94"/>
      <c r="F140" s="595"/>
      <c r="G140" s="595"/>
      <c r="H140" s="595"/>
      <c r="I140" s="595"/>
      <c r="J140" s="595"/>
      <c r="K140" s="595"/>
      <c r="L140" s="595"/>
      <c r="M140" s="595"/>
      <c r="N140" s="593"/>
      <c r="O140" s="593"/>
      <c r="P140" s="101"/>
      <c r="Q140" s="101"/>
      <c r="R140" s="95"/>
      <c r="S140" s="96"/>
      <c r="T140" s="96"/>
      <c r="U140" s="2"/>
      <c r="V140" s="2"/>
    </row>
    <row r="141" spans="1:22" ht="15.65" customHeight="1" x14ac:dyDescent="0.25">
      <c r="A141" s="99"/>
      <c r="B141" s="594"/>
      <c r="C141" s="594"/>
      <c r="D141" s="100"/>
      <c r="E141" s="94"/>
      <c r="F141" s="595"/>
      <c r="G141" s="595"/>
      <c r="H141" s="595"/>
      <c r="I141" s="595"/>
      <c r="J141" s="595"/>
      <c r="K141" s="595"/>
      <c r="L141" s="595"/>
      <c r="M141" s="595"/>
      <c r="N141" s="593"/>
      <c r="O141" s="593"/>
      <c r="P141" s="101"/>
      <c r="Q141" s="101"/>
      <c r="R141" s="95"/>
      <c r="S141" s="96"/>
      <c r="T141" s="96"/>
      <c r="U141" s="2"/>
      <c r="V141" s="2"/>
    </row>
    <row r="142" spans="1:22" ht="15.65" customHeight="1" x14ac:dyDescent="0.25">
      <c r="A142" s="99"/>
      <c r="B142" s="594"/>
      <c r="C142" s="594"/>
      <c r="D142" s="100"/>
      <c r="E142" s="94"/>
      <c r="F142" s="360"/>
      <c r="G142" s="360"/>
      <c r="H142" s="595"/>
      <c r="I142" s="595"/>
      <c r="J142" s="595"/>
      <c r="K142" s="595"/>
      <c r="L142" s="595"/>
      <c r="M142" s="595"/>
      <c r="N142" s="593"/>
      <c r="O142" s="593"/>
      <c r="P142" s="101"/>
      <c r="Q142" s="101"/>
      <c r="R142" s="95"/>
      <c r="S142" s="96"/>
      <c r="T142" s="96"/>
      <c r="U142" s="2"/>
      <c r="V142" s="2"/>
    </row>
    <row r="143" spans="1:22" ht="15.65" customHeight="1" x14ac:dyDescent="0.25">
      <c r="A143" s="99"/>
      <c r="B143" s="594"/>
      <c r="C143" s="594"/>
      <c r="D143" s="100"/>
      <c r="E143" s="94"/>
      <c r="F143" s="360"/>
      <c r="G143" s="360"/>
      <c r="H143" s="595"/>
      <c r="I143" s="595"/>
      <c r="J143" s="595"/>
      <c r="K143" s="595"/>
      <c r="L143" s="595"/>
      <c r="M143" s="595"/>
      <c r="N143" s="593"/>
      <c r="O143" s="593"/>
      <c r="P143" s="101"/>
      <c r="Q143" s="101"/>
      <c r="R143" s="95"/>
      <c r="S143" s="96"/>
      <c r="T143" s="96"/>
      <c r="U143" s="2"/>
      <c r="V143" s="2"/>
    </row>
    <row r="144" spans="1:22" ht="15.65" customHeight="1" x14ac:dyDescent="0.25">
      <c r="A144" s="99"/>
      <c r="B144" s="594"/>
      <c r="C144" s="594"/>
      <c r="D144" s="100"/>
      <c r="E144" s="94"/>
      <c r="F144" s="360"/>
      <c r="G144" s="360"/>
      <c r="H144" s="595"/>
      <c r="I144" s="595"/>
      <c r="J144" s="595"/>
      <c r="K144" s="595"/>
      <c r="L144" s="595"/>
      <c r="M144" s="595"/>
      <c r="N144" s="593"/>
      <c r="O144" s="593"/>
      <c r="P144" s="101"/>
      <c r="Q144" s="101"/>
      <c r="R144" s="95"/>
      <c r="S144" s="96"/>
      <c r="T144" s="96"/>
      <c r="U144" s="2"/>
      <c r="V144" s="2"/>
    </row>
    <row r="145" spans="1:2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72"/>
      <c r="Q145" s="72"/>
      <c r="R145" s="2"/>
      <c r="S145" s="2"/>
      <c r="T145" s="2"/>
      <c r="U145" s="2"/>
      <c r="V145" s="2"/>
    </row>
    <row r="146" spans="1:2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72"/>
      <c r="Q146" s="72"/>
      <c r="R146" s="2"/>
      <c r="S146" s="2"/>
      <c r="T146" s="2"/>
      <c r="U146" s="2"/>
      <c r="V146" s="2"/>
    </row>
    <row r="147" spans="1:2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72"/>
      <c r="Q147" s="72"/>
      <c r="R147" s="2"/>
      <c r="S147" s="2"/>
      <c r="T147" s="2"/>
      <c r="U147" s="2"/>
      <c r="V147" s="2"/>
    </row>
  </sheetData>
  <sheetProtection algorithmName="SHA-512" hashValue="dp2WdECT9k16inBiAPeiyEZJgFpil/2TzxY+DFtb8+H6FiJ3owb7wNK2jbINVoXSTY/MsUxlR6TXMjQOdp035g==" saltValue="AGpHhbrVOlKkiDoYtTUkYg==" spinCount="100000" sheet="1" objects="1" scenarios="1"/>
  <mergeCells count="548">
    <mergeCell ref="L5:N5"/>
    <mergeCell ref="O5:S5"/>
    <mergeCell ref="C5:K5"/>
    <mergeCell ref="A2:T3"/>
    <mergeCell ref="C4:E4"/>
    <mergeCell ref="J4:S4"/>
    <mergeCell ref="B141:C141"/>
    <mergeCell ref="F141:G141"/>
    <mergeCell ref="H141:I141"/>
    <mergeCell ref="J141:K141"/>
    <mergeCell ref="L141:M141"/>
    <mergeCell ref="N141:O141"/>
    <mergeCell ref="B139:C139"/>
    <mergeCell ref="F139:G139"/>
    <mergeCell ref="H139:I139"/>
    <mergeCell ref="J139:K139"/>
    <mergeCell ref="L139:M139"/>
    <mergeCell ref="N139:O139"/>
    <mergeCell ref="B140:C140"/>
    <mergeCell ref="F140:G140"/>
    <mergeCell ref="H140:I140"/>
    <mergeCell ref="J140:K140"/>
    <mergeCell ref="L140:M140"/>
    <mergeCell ref="N140:O140"/>
    <mergeCell ref="N135:O135"/>
    <mergeCell ref="N144:O144"/>
    <mergeCell ref="B142:C142"/>
    <mergeCell ref="F142:G142"/>
    <mergeCell ref="H142:I142"/>
    <mergeCell ref="J142:K142"/>
    <mergeCell ref="L142:M142"/>
    <mergeCell ref="N142:O142"/>
    <mergeCell ref="B143:C143"/>
    <mergeCell ref="F143:G143"/>
    <mergeCell ref="H143:I143"/>
    <mergeCell ref="J143:K143"/>
    <mergeCell ref="L143:M143"/>
    <mergeCell ref="N143:O143"/>
    <mergeCell ref="F135:G135"/>
    <mergeCell ref="H135:I135"/>
    <mergeCell ref="J135:K135"/>
    <mergeCell ref="L135:M135"/>
    <mergeCell ref="B144:C144"/>
    <mergeCell ref="F144:G144"/>
    <mergeCell ref="H144:I144"/>
    <mergeCell ref="J144:K144"/>
    <mergeCell ref="L144:M144"/>
    <mergeCell ref="B137:C137"/>
    <mergeCell ref="F137:G137"/>
    <mergeCell ref="H137:I137"/>
    <mergeCell ref="J137:K137"/>
    <mergeCell ref="L137:M137"/>
    <mergeCell ref="B128:C128"/>
    <mergeCell ref="F128:G128"/>
    <mergeCell ref="H128:I128"/>
    <mergeCell ref="J128:K128"/>
    <mergeCell ref="L128:M128"/>
    <mergeCell ref="B135:C135"/>
    <mergeCell ref="N128:O128"/>
    <mergeCell ref="B136:C136"/>
    <mergeCell ref="F136:G136"/>
    <mergeCell ref="H136:I136"/>
    <mergeCell ref="J136:K136"/>
    <mergeCell ref="L136:M136"/>
    <mergeCell ref="N136:O136"/>
    <mergeCell ref="H133:I133"/>
    <mergeCell ref="J133:K133"/>
    <mergeCell ref="L133:M133"/>
    <mergeCell ref="N133:O133"/>
    <mergeCell ref="B134:C134"/>
    <mergeCell ref="F134:G134"/>
    <mergeCell ref="H134:I134"/>
    <mergeCell ref="J134:K134"/>
    <mergeCell ref="L134:M134"/>
    <mergeCell ref="N134:O134"/>
    <mergeCell ref="B133:C133"/>
    <mergeCell ref="F133:G133"/>
    <mergeCell ref="B129:C129"/>
    <mergeCell ref="F129:G129"/>
    <mergeCell ref="H129:I129"/>
    <mergeCell ref="J129:K129"/>
    <mergeCell ref="L129:M129"/>
    <mergeCell ref="B126:C126"/>
    <mergeCell ref="F126:G126"/>
    <mergeCell ref="H126:I126"/>
    <mergeCell ref="J126:K126"/>
    <mergeCell ref="L126:M126"/>
    <mergeCell ref="N126:O126"/>
    <mergeCell ref="B125:C125"/>
    <mergeCell ref="F125:G125"/>
    <mergeCell ref="B127:C127"/>
    <mergeCell ref="F127:G127"/>
    <mergeCell ref="H127:I127"/>
    <mergeCell ref="J127:K127"/>
    <mergeCell ref="L127:M127"/>
    <mergeCell ref="N127:O127"/>
    <mergeCell ref="B120:C120"/>
    <mergeCell ref="F120:G120"/>
    <mergeCell ref="H120:I120"/>
    <mergeCell ref="J120:K120"/>
    <mergeCell ref="L120:M120"/>
    <mergeCell ref="N120:O120"/>
    <mergeCell ref="H125:I125"/>
    <mergeCell ref="J125:K125"/>
    <mergeCell ref="L125:M125"/>
    <mergeCell ref="N125:O125"/>
    <mergeCell ref="B121:C121"/>
    <mergeCell ref="F121:G121"/>
    <mergeCell ref="H121:I121"/>
    <mergeCell ref="J121:K121"/>
    <mergeCell ref="L121:M121"/>
    <mergeCell ref="N121:O121"/>
    <mergeCell ref="B122:C122"/>
    <mergeCell ref="F122:G122"/>
    <mergeCell ref="B124:C124"/>
    <mergeCell ref="F124:G124"/>
    <mergeCell ref="H124:I124"/>
    <mergeCell ref="J124:K124"/>
    <mergeCell ref="L124:M124"/>
    <mergeCell ref="N124:O124"/>
    <mergeCell ref="B118:C118"/>
    <mergeCell ref="F118:G118"/>
    <mergeCell ref="H118:I118"/>
    <mergeCell ref="J118:K118"/>
    <mergeCell ref="L118:M118"/>
    <mergeCell ref="N118:O118"/>
    <mergeCell ref="B117:C117"/>
    <mergeCell ref="F117:G117"/>
    <mergeCell ref="B119:C119"/>
    <mergeCell ref="F119:G119"/>
    <mergeCell ref="H119:I119"/>
    <mergeCell ref="J119:K119"/>
    <mergeCell ref="L119:M119"/>
    <mergeCell ref="N119:O119"/>
    <mergeCell ref="N111:O111"/>
    <mergeCell ref="B112:C112"/>
    <mergeCell ref="F112:G112"/>
    <mergeCell ref="H112:I112"/>
    <mergeCell ref="J112:K112"/>
    <mergeCell ref="L112:M112"/>
    <mergeCell ref="N112:O112"/>
    <mergeCell ref="H117:I117"/>
    <mergeCell ref="J117:K117"/>
    <mergeCell ref="L117:M117"/>
    <mergeCell ref="N117:O117"/>
    <mergeCell ref="B113:C113"/>
    <mergeCell ref="F113:G113"/>
    <mergeCell ref="H113:I113"/>
    <mergeCell ref="J113:K113"/>
    <mergeCell ref="L113:M113"/>
    <mergeCell ref="B111:C111"/>
    <mergeCell ref="F111:G111"/>
    <mergeCell ref="H111:I111"/>
    <mergeCell ref="J111:K111"/>
    <mergeCell ref="L111:M111"/>
    <mergeCell ref="N113:O113"/>
    <mergeCell ref="B114:C114"/>
    <mergeCell ref="F114:G114"/>
    <mergeCell ref="N109:O109"/>
    <mergeCell ref="B110:C110"/>
    <mergeCell ref="F110:G110"/>
    <mergeCell ref="H110:I110"/>
    <mergeCell ref="J110:K110"/>
    <mergeCell ref="L110:M110"/>
    <mergeCell ref="N110:O110"/>
    <mergeCell ref="B109:C109"/>
    <mergeCell ref="F109:G109"/>
    <mergeCell ref="L109:M109"/>
    <mergeCell ref="A101:C101"/>
    <mergeCell ref="A102:C102"/>
    <mergeCell ref="H103:I103"/>
    <mergeCell ref="J103:K103"/>
    <mergeCell ref="H104:I104"/>
    <mergeCell ref="J104:K104"/>
    <mergeCell ref="A103:C103"/>
    <mergeCell ref="A104:C104"/>
    <mergeCell ref="H109:I109"/>
    <mergeCell ref="J109:K109"/>
    <mergeCell ref="B107:C107"/>
    <mergeCell ref="F107:G107"/>
    <mergeCell ref="B106:C106"/>
    <mergeCell ref="F106:G106"/>
    <mergeCell ref="A105:C105"/>
    <mergeCell ref="B108:C108"/>
    <mergeCell ref="F108:G108"/>
    <mergeCell ref="H85:I85"/>
    <mergeCell ref="J85:K85"/>
    <mergeCell ref="H86:I86"/>
    <mergeCell ref="J86:K86"/>
    <mergeCell ref="H87:I87"/>
    <mergeCell ref="J87:K87"/>
    <mergeCell ref="H88:I88"/>
    <mergeCell ref="J88:K88"/>
    <mergeCell ref="H93:I93"/>
    <mergeCell ref="J93:K93"/>
    <mergeCell ref="H69:I69"/>
    <mergeCell ref="J69:K69"/>
    <mergeCell ref="H70:I70"/>
    <mergeCell ref="J70:K70"/>
    <mergeCell ref="H71:I71"/>
    <mergeCell ref="J71:K71"/>
    <mergeCell ref="H72:I72"/>
    <mergeCell ref="J72:K72"/>
    <mergeCell ref="H65:I65"/>
    <mergeCell ref="J65:K65"/>
    <mergeCell ref="H68:I68"/>
    <mergeCell ref="J68:K68"/>
    <mergeCell ref="H66:I66"/>
    <mergeCell ref="J66:K66"/>
    <mergeCell ref="H67:I67"/>
    <mergeCell ref="J67:K67"/>
    <mergeCell ref="H61:I61"/>
    <mergeCell ref="J61:K61"/>
    <mergeCell ref="H62:I62"/>
    <mergeCell ref="J62:K62"/>
    <mergeCell ref="H63:I63"/>
    <mergeCell ref="J63:K63"/>
    <mergeCell ref="H55:I55"/>
    <mergeCell ref="J55:K55"/>
    <mergeCell ref="H52:I52"/>
    <mergeCell ref="J52:K52"/>
    <mergeCell ref="H53:I53"/>
    <mergeCell ref="J53:K53"/>
    <mergeCell ref="H54:I54"/>
    <mergeCell ref="J54:K54"/>
    <mergeCell ref="H56:I56"/>
    <mergeCell ref="J56:K56"/>
    <mergeCell ref="H60:I60"/>
    <mergeCell ref="J60:K60"/>
    <mergeCell ref="H57:I57"/>
    <mergeCell ref="J57:K57"/>
    <mergeCell ref="H58:I58"/>
    <mergeCell ref="J58:K58"/>
    <mergeCell ref="H59:I59"/>
    <mergeCell ref="J59:K59"/>
    <mergeCell ref="X59:Y59"/>
    <mergeCell ref="AA59:AB59"/>
    <mergeCell ref="AM59:AO59"/>
    <mergeCell ref="AP59:AQ59"/>
    <mergeCell ref="D31:D43"/>
    <mergeCell ref="X56:Y56"/>
    <mergeCell ref="AA56:AB56"/>
    <mergeCell ref="J22:R22"/>
    <mergeCell ref="C16:G16"/>
    <mergeCell ref="J16:R16"/>
    <mergeCell ref="C17:G17"/>
    <mergeCell ref="J17:R17"/>
    <mergeCell ref="C18:G18"/>
    <mergeCell ref="J20:R20"/>
    <mergeCell ref="J21:R21"/>
    <mergeCell ref="C20:G20"/>
    <mergeCell ref="A25:T25"/>
    <mergeCell ref="A26:T29"/>
    <mergeCell ref="J23:R23"/>
    <mergeCell ref="C21:G23"/>
    <mergeCell ref="A31:C44"/>
    <mergeCell ref="Q31:T31"/>
    <mergeCell ref="A30:K30"/>
    <mergeCell ref="J46:K46"/>
    <mergeCell ref="AM56:AO56"/>
    <mergeCell ref="AP56:AQ56"/>
    <mergeCell ref="X57:Y57"/>
    <mergeCell ref="AA57:AB57"/>
    <mergeCell ref="AM57:AO57"/>
    <mergeCell ref="AP57:AQ57"/>
    <mergeCell ref="X58:Y58"/>
    <mergeCell ref="AA58:AB58"/>
    <mergeCell ref="AM58:AO58"/>
    <mergeCell ref="AP58:AQ58"/>
    <mergeCell ref="AA53:AB53"/>
    <mergeCell ref="AM53:AO53"/>
    <mergeCell ref="AP53:AQ53"/>
    <mergeCell ref="X54:Y54"/>
    <mergeCell ref="AA54:AB54"/>
    <mergeCell ref="AM54:AO54"/>
    <mergeCell ref="AP54:AQ54"/>
    <mergeCell ref="X55:Y55"/>
    <mergeCell ref="AA55:AB55"/>
    <mergeCell ref="AM55:AO55"/>
    <mergeCell ref="AP55:AQ55"/>
    <mergeCell ref="X53:Y53"/>
    <mergeCell ref="AA50:AB50"/>
    <mergeCell ref="AM50:AO50"/>
    <mergeCell ref="AP50:AQ50"/>
    <mergeCell ref="X51:Y51"/>
    <mergeCell ref="AA51:AB51"/>
    <mergeCell ref="AM51:AO51"/>
    <mergeCell ref="AP51:AQ51"/>
    <mergeCell ref="X52:Y52"/>
    <mergeCell ref="AA52:AB52"/>
    <mergeCell ref="AM52:AO52"/>
    <mergeCell ref="AP52:AQ52"/>
    <mergeCell ref="AA47:AB47"/>
    <mergeCell ref="AM47:AO47"/>
    <mergeCell ref="AP47:AQ47"/>
    <mergeCell ref="X48:Y48"/>
    <mergeCell ref="AA48:AB48"/>
    <mergeCell ref="AM48:AO48"/>
    <mergeCell ref="AP48:AQ48"/>
    <mergeCell ref="X49:Y49"/>
    <mergeCell ref="AA49:AB49"/>
    <mergeCell ref="AM49:AO49"/>
    <mergeCell ref="AP49:AQ49"/>
    <mergeCell ref="AA45:AB45"/>
    <mergeCell ref="AC45:AD45"/>
    <mergeCell ref="AE45:AF45"/>
    <mergeCell ref="AI45:AJ45"/>
    <mergeCell ref="AM45:AO45"/>
    <mergeCell ref="AP45:AQ45"/>
    <mergeCell ref="AC46:AD46"/>
    <mergeCell ref="AE46:AF46"/>
    <mergeCell ref="AI46:AJ46"/>
    <mergeCell ref="AM46:AO46"/>
    <mergeCell ref="AP46:AQ46"/>
    <mergeCell ref="Z31:Z44"/>
    <mergeCell ref="AA31:AB43"/>
    <mergeCell ref="AL31:AQ31"/>
    <mergeCell ref="AC32:AD44"/>
    <mergeCell ref="AE32:AF44"/>
    <mergeCell ref="AG32:AH44"/>
    <mergeCell ref="AI32:AJ44"/>
    <mergeCell ref="AK32:AL44"/>
    <mergeCell ref="AM32:AN44"/>
    <mergeCell ref="AO32:AO44"/>
    <mergeCell ref="AP32:AP44"/>
    <mergeCell ref="AQ32:AQ44"/>
    <mergeCell ref="AA44:AB44"/>
    <mergeCell ref="C15:G15"/>
    <mergeCell ref="J15:R15"/>
    <mergeCell ref="C7:F8"/>
    <mergeCell ref="C9:F10"/>
    <mergeCell ref="P9:Q9"/>
    <mergeCell ref="R9:S9"/>
    <mergeCell ref="C19:G19"/>
    <mergeCell ref="J19:R19"/>
    <mergeCell ref="J18:R18"/>
    <mergeCell ref="J12:T13"/>
    <mergeCell ref="C11:F11"/>
    <mergeCell ref="C12:F12"/>
    <mergeCell ref="V44:W54"/>
    <mergeCell ref="X31:Y44"/>
    <mergeCell ref="R32:R44"/>
    <mergeCell ref="H49:I49"/>
    <mergeCell ref="J49:K49"/>
    <mergeCell ref="H50:I50"/>
    <mergeCell ref="J50:K50"/>
    <mergeCell ref="H48:I48"/>
    <mergeCell ref="J48:K48"/>
    <mergeCell ref="H51:I51"/>
    <mergeCell ref="J51:K51"/>
    <mergeCell ref="X45:Y45"/>
    <mergeCell ref="X47:Y47"/>
    <mergeCell ref="X50:Y50"/>
    <mergeCell ref="H47:I47"/>
    <mergeCell ref="J47:K47"/>
    <mergeCell ref="P32:P44"/>
    <mergeCell ref="Q32:Q44"/>
    <mergeCell ref="H46:I46"/>
    <mergeCell ref="S32:S44"/>
    <mergeCell ref="T32:T44"/>
    <mergeCell ref="H64:I64"/>
    <mergeCell ref="J64:K64"/>
    <mergeCell ref="H81:I81"/>
    <mergeCell ref="J81:K81"/>
    <mergeCell ref="H84:I84"/>
    <mergeCell ref="J84:K84"/>
    <mergeCell ref="H82:I82"/>
    <mergeCell ref="J82:K82"/>
    <mergeCell ref="H83:I83"/>
    <mergeCell ref="J83:K83"/>
    <mergeCell ref="H73:I73"/>
    <mergeCell ref="J73:K73"/>
    <mergeCell ref="H76:I76"/>
    <mergeCell ref="J76:K76"/>
    <mergeCell ref="H74:I74"/>
    <mergeCell ref="J74:K74"/>
    <mergeCell ref="H75:I75"/>
    <mergeCell ref="J75:K75"/>
    <mergeCell ref="H77:I77"/>
    <mergeCell ref="J77:K77"/>
    <mergeCell ref="H78:I78"/>
    <mergeCell ref="J78:K78"/>
    <mergeCell ref="H79:I79"/>
    <mergeCell ref="J79:K79"/>
    <mergeCell ref="H80:I80"/>
    <mergeCell ref="J80:K80"/>
    <mergeCell ref="H97:I97"/>
    <mergeCell ref="J97:K97"/>
    <mergeCell ref="H100:I100"/>
    <mergeCell ref="J100:K100"/>
    <mergeCell ref="H98:I98"/>
    <mergeCell ref="J98:K98"/>
    <mergeCell ref="H99:I99"/>
    <mergeCell ref="J99:K99"/>
    <mergeCell ref="H89:I89"/>
    <mergeCell ref="J89:K89"/>
    <mergeCell ref="H92:I92"/>
    <mergeCell ref="J92:K92"/>
    <mergeCell ref="H90:I90"/>
    <mergeCell ref="J90:K90"/>
    <mergeCell ref="H91:I91"/>
    <mergeCell ref="J91:K91"/>
    <mergeCell ref="H94:I94"/>
    <mergeCell ref="J94:K94"/>
    <mergeCell ref="H95:I95"/>
    <mergeCell ref="J95:K95"/>
    <mergeCell ref="H96:I96"/>
    <mergeCell ref="J96:K96"/>
    <mergeCell ref="N108:O108"/>
    <mergeCell ref="H106:I106"/>
    <mergeCell ref="J106:K106"/>
    <mergeCell ref="L106:M106"/>
    <mergeCell ref="N106:O106"/>
    <mergeCell ref="H101:I101"/>
    <mergeCell ref="J101:K101"/>
    <mergeCell ref="H102:I102"/>
    <mergeCell ref="J102:K102"/>
    <mergeCell ref="H107:I107"/>
    <mergeCell ref="J107:K107"/>
    <mergeCell ref="L107:M107"/>
    <mergeCell ref="N107:O107"/>
    <mergeCell ref="H105:I105"/>
    <mergeCell ref="J105:K105"/>
    <mergeCell ref="H108:I108"/>
    <mergeCell ref="J108:K108"/>
    <mergeCell ref="L108:M108"/>
    <mergeCell ref="B116:C116"/>
    <mergeCell ref="F116:G116"/>
    <mergeCell ref="H116:I116"/>
    <mergeCell ref="J116:K116"/>
    <mergeCell ref="L116:M116"/>
    <mergeCell ref="N116:O116"/>
    <mergeCell ref="H114:I114"/>
    <mergeCell ref="J114:K114"/>
    <mergeCell ref="L114:M114"/>
    <mergeCell ref="N114:O114"/>
    <mergeCell ref="B115:C115"/>
    <mergeCell ref="F115:G115"/>
    <mergeCell ref="H115:I115"/>
    <mergeCell ref="J115:K115"/>
    <mergeCell ref="L115:M115"/>
    <mergeCell ref="N115:O115"/>
    <mergeCell ref="H122:I122"/>
    <mergeCell ref="J122:K122"/>
    <mergeCell ref="L122:M122"/>
    <mergeCell ref="N122:O122"/>
    <mergeCell ref="B123:C123"/>
    <mergeCell ref="F123:G123"/>
    <mergeCell ref="H123:I123"/>
    <mergeCell ref="J123:K123"/>
    <mergeCell ref="L123:M123"/>
    <mergeCell ref="N123:O123"/>
    <mergeCell ref="N129:O129"/>
    <mergeCell ref="B130:C130"/>
    <mergeCell ref="F130:G130"/>
    <mergeCell ref="B132:C132"/>
    <mergeCell ref="F132:G132"/>
    <mergeCell ref="H132:I132"/>
    <mergeCell ref="J132:K132"/>
    <mergeCell ref="L132:M132"/>
    <mergeCell ref="N132:O132"/>
    <mergeCell ref="H130:I130"/>
    <mergeCell ref="J130:K130"/>
    <mergeCell ref="L130:M130"/>
    <mergeCell ref="N130:O130"/>
    <mergeCell ref="B131:C131"/>
    <mergeCell ref="F131:G131"/>
    <mergeCell ref="H131:I131"/>
    <mergeCell ref="J131:K131"/>
    <mergeCell ref="L131:M131"/>
    <mergeCell ref="N131:O131"/>
    <mergeCell ref="N137:O137"/>
    <mergeCell ref="B138:C138"/>
    <mergeCell ref="F138:G138"/>
    <mergeCell ref="H138:I138"/>
    <mergeCell ref="J138:K138"/>
    <mergeCell ref="L138:M138"/>
    <mergeCell ref="N138:O138"/>
    <mergeCell ref="A45:C45"/>
    <mergeCell ref="H31:I32"/>
    <mergeCell ref="J31:K32"/>
    <mergeCell ref="H33:I44"/>
    <mergeCell ref="J33:K44"/>
    <mergeCell ref="J45:K45"/>
    <mergeCell ref="H45:I45"/>
    <mergeCell ref="E31:G32"/>
    <mergeCell ref="E33:E44"/>
    <mergeCell ref="F33:G44"/>
    <mergeCell ref="L32:L44"/>
    <mergeCell ref="M32:M44"/>
    <mergeCell ref="N32:N44"/>
    <mergeCell ref="O32:O44"/>
    <mergeCell ref="L31:P31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72:C72"/>
    <mergeCell ref="A73:C73"/>
    <mergeCell ref="A64:C64"/>
    <mergeCell ref="A65:C65"/>
    <mergeCell ref="A66:C66"/>
    <mergeCell ref="A67:C67"/>
    <mergeCell ref="A68:C68"/>
    <mergeCell ref="A69:C69"/>
    <mergeCell ref="A70:C70"/>
    <mergeCell ref="A71:C71"/>
    <mergeCell ref="A89:C89"/>
    <mergeCell ref="A90:C90"/>
    <mergeCell ref="A91:C91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</mergeCells>
  <printOptions horizontalCentered="1" verticalCentered="1"/>
  <pageMargins left="0.39370078740157483" right="0.39370078740157483" top="0" bottom="0.78740157480314965" header="0" footer="0"/>
  <pageSetup paperSize="9" scale="87" orientation="portrait" r:id="rId1"/>
  <headerFooter alignWithMargins="0">
    <oddFooter>&amp;LALS Denmark A/S
www.alsglobal.dk&amp;C&amp;9Bakkegårdsvej 406A
3050 Humlebæk&amp;R&amp;9Tlf.: 49 25 07 70
  info.hmb@alsglobal.com</oddFooter>
  </headerFooter>
  <rowBreaks count="1" manualBreakCount="1">
    <brk id="54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9"/>
  <dimension ref="A1:AU147"/>
  <sheetViews>
    <sheetView showGridLines="0" zoomScaleNormal="100" zoomScaleSheetLayoutView="100" workbookViewId="0">
      <selection activeCell="C7" sqref="C7:F8"/>
    </sheetView>
  </sheetViews>
  <sheetFormatPr defaultColWidth="9.1796875" defaultRowHeight="12.5" x14ac:dyDescent="0.25"/>
  <cols>
    <col min="1" max="1" width="16.26953125" style="1" customWidth="1"/>
    <col min="2" max="2" width="3.1796875" style="1" customWidth="1"/>
    <col min="3" max="3" width="6" style="1" customWidth="1"/>
    <col min="4" max="4" width="16" style="1" customWidth="1"/>
    <col min="5" max="5" width="8.453125" style="1" customWidth="1"/>
    <col min="6" max="6" width="3.81640625" style="1" customWidth="1"/>
    <col min="7" max="7" width="4.54296875" style="1" customWidth="1"/>
    <col min="8" max="20" width="3.7265625" style="1" customWidth="1"/>
    <col min="21" max="16384" width="9.1796875" style="1"/>
  </cols>
  <sheetData>
    <row r="1" spans="1:21" ht="24.75" customHeight="1" x14ac:dyDescent="0.3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</row>
    <row r="2" spans="1:21" ht="24.75" customHeight="1" x14ac:dyDescent="0.25">
      <c r="A2" s="473" t="s">
        <v>183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</row>
    <row r="3" spans="1:21" ht="12" customHeight="1" x14ac:dyDescent="0.25">
      <c r="A3" s="474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</row>
    <row r="4" spans="1:21" ht="24.75" customHeight="1" x14ac:dyDescent="0.3">
      <c r="A4" s="122" t="s">
        <v>0</v>
      </c>
      <c r="B4" s="123"/>
      <c r="C4" s="409" t="str">
        <f>IF('1. Stamdata'!D22="","",'1. Stamdata'!D22)</f>
        <v/>
      </c>
      <c r="D4" s="409"/>
      <c r="E4" s="409"/>
      <c r="F4" s="124" t="s">
        <v>23</v>
      </c>
      <c r="G4" s="123"/>
      <c r="H4" s="124"/>
      <c r="I4" s="125"/>
      <c r="J4" s="363" t="str">
        <f>IF('1. Stamdata'!N22="","",'1. Stamdata'!N22)</f>
        <v/>
      </c>
      <c r="K4" s="363"/>
      <c r="L4" s="363"/>
      <c r="M4" s="363"/>
      <c r="N4" s="363"/>
      <c r="O4" s="363"/>
      <c r="P4" s="363"/>
      <c r="Q4" s="363"/>
      <c r="R4" s="363"/>
      <c r="S4" s="363"/>
      <c r="T4" s="209"/>
      <c r="U4" s="11"/>
    </row>
    <row r="5" spans="1:21" ht="24.75" customHeight="1" x14ac:dyDescent="0.3">
      <c r="A5" s="251" t="s">
        <v>21</v>
      </c>
      <c r="B5" s="130"/>
      <c r="C5" s="366" t="str">
        <f>IF('1. Stamdata'!D23="","",'1. Stamdata'!D23)</f>
        <v/>
      </c>
      <c r="D5" s="366"/>
      <c r="E5" s="366"/>
      <c r="F5" s="366"/>
      <c r="G5" s="366"/>
      <c r="H5" s="366"/>
      <c r="I5" s="366"/>
      <c r="J5" s="366"/>
      <c r="K5" s="366"/>
      <c r="L5" s="312" t="s">
        <v>185</v>
      </c>
      <c r="M5" s="312"/>
      <c r="N5" s="312"/>
      <c r="O5" s="367" t="str">
        <f>IF('1. Stamdata'!Q23="","",'1. Stamdata'!Q23)</f>
        <v/>
      </c>
      <c r="P5" s="367"/>
      <c r="Q5" s="367"/>
      <c r="R5" s="367"/>
      <c r="S5" s="367"/>
      <c r="T5" s="210"/>
      <c r="U5" s="11"/>
    </row>
    <row r="6" spans="1:21" x14ac:dyDescent="0.25">
      <c r="A6" s="13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4"/>
    </row>
    <row r="7" spans="1:21" ht="13.5" customHeight="1" x14ac:dyDescent="0.25">
      <c r="A7" s="135"/>
      <c r="B7" s="123"/>
      <c r="C7" s="533"/>
      <c r="D7" s="533"/>
      <c r="E7" s="533"/>
      <c r="F7" s="533"/>
      <c r="G7" s="128"/>
      <c r="H7" s="211"/>
      <c r="I7" s="212"/>
      <c r="J7" s="213"/>
      <c r="K7" s="212"/>
      <c r="L7" s="212"/>
      <c r="M7" s="120"/>
      <c r="N7" s="120"/>
      <c r="O7" s="120"/>
      <c r="P7" s="120"/>
      <c r="Q7" s="120"/>
      <c r="R7" s="120"/>
      <c r="S7" s="120"/>
      <c r="T7" s="30"/>
    </row>
    <row r="8" spans="1:21" ht="13.5" customHeight="1" x14ac:dyDescent="0.3">
      <c r="A8" s="243" t="s">
        <v>5</v>
      </c>
      <c r="B8" s="140"/>
      <c r="C8" s="308"/>
      <c r="D8" s="308"/>
      <c r="E8" s="308"/>
      <c r="F8" s="308"/>
      <c r="G8" s="131"/>
      <c r="H8" s="214"/>
      <c r="I8" s="215"/>
      <c r="J8" s="216" t="s">
        <v>71</v>
      </c>
      <c r="K8" s="215"/>
      <c r="L8" s="215"/>
      <c r="M8" s="121"/>
      <c r="N8" s="121"/>
      <c r="O8" s="121"/>
      <c r="P8" s="121"/>
      <c r="Q8" s="121"/>
      <c r="R8" s="121"/>
      <c r="S8" s="121"/>
      <c r="T8" s="5"/>
    </row>
    <row r="9" spans="1:21" ht="12.75" customHeight="1" x14ac:dyDescent="0.3">
      <c r="A9" s="243"/>
      <c r="B9" s="140"/>
      <c r="C9" s="390"/>
      <c r="D9" s="391"/>
      <c r="E9" s="391"/>
      <c r="F9" s="391"/>
      <c r="G9" s="131"/>
      <c r="H9" s="186"/>
      <c r="I9" s="186"/>
      <c r="J9" s="217" t="s">
        <v>47</v>
      </c>
      <c r="K9" s="171"/>
      <c r="L9" s="140"/>
      <c r="N9" s="41"/>
      <c r="O9" s="98"/>
      <c r="P9" s="631"/>
      <c r="Q9" s="631"/>
      <c r="R9" s="631"/>
      <c r="S9" s="631"/>
      <c r="T9" s="5"/>
    </row>
    <row r="10" spans="1:21" ht="13.5" customHeight="1" x14ac:dyDescent="0.3">
      <c r="A10" s="243" t="s">
        <v>6</v>
      </c>
      <c r="B10" s="140"/>
      <c r="C10" s="391"/>
      <c r="D10" s="391"/>
      <c r="E10" s="391"/>
      <c r="F10" s="391"/>
      <c r="G10" s="131"/>
      <c r="H10" s="186"/>
      <c r="I10" s="186"/>
      <c r="J10" s="217" t="s">
        <v>72</v>
      </c>
      <c r="K10" s="171"/>
      <c r="L10" s="140"/>
      <c r="N10" s="40"/>
      <c r="O10" s="98"/>
      <c r="P10" s="2"/>
      <c r="Q10" s="20"/>
      <c r="R10" s="2"/>
      <c r="S10" s="52"/>
      <c r="T10" s="5"/>
    </row>
    <row r="11" spans="1:21" ht="13.5" customHeight="1" x14ac:dyDescent="0.3">
      <c r="A11" s="243" t="s">
        <v>175</v>
      </c>
      <c r="B11" s="140"/>
      <c r="C11" s="390"/>
      <c r="D11" s="391"/>
      <c r="E11" s="391"/>
      <c r="F11" s="391"/>
      <c r="G11" s="131"/>
      <c r="H11" s="186"/>
      <c r="I11" s="186"/>
      <c r="J11" s="217" t="s">
        <v>73</v>
      </c>
      <c r="K11" s="171"/>
      <c r="L11" s="140"/>
      <c r="N11" s="40"/>
      <c r="O11" s="98"/>
      <c r="P11" s="2"/>
      <c r="Q11" s="20"/>
      <c r="R11" s="2"/>
      <c r="S11" s="52"/>
      <c r="T11" s="5"/>
    </row>
    <row r="12" spans="1:21" ht="13.5" customHeight="1" x14ac:dyDescent="0.3">
      <c r="A12" s="243" t="s">
        <v>7</v>
      </c>
      <c r="B12" s="140"/>
      <c r="C12" s="390"/>
      <c r="D12" s="391"/>
      <c r="E12" s="391"/>
      <c r="F12" s="391"/>
      <c r="G12" s="131"/>
      <c r="H12" s="233"/>
      <c r="I12" s="234"/>
      <c r="J12" s="632" t="s">
        <v>70</v>
      </c>
      <c r="K12" s="632"/>
      <c r="L12" s="632"/>
      <c r="M12" s="632"/>
      <c r="N12" s="632"/>
      <c r="O12" s="632"/>
      <c r="P12" s="632"/>
      <c r="Q12" s="632"/>
      <c r="R12" s="632"/>
      <c r="S12" s="632"/>
      <c r="T12" s="633"/>
    </row>
    <row r="13" spans="1:21" ht="15.75" customHeight="1" x14ac:dyDescent="0.25">
      <c r="A13" s="132"/>
      <c r="B13" s="133"/>
      <c r="C13" s="133"/>
      <c r="D13" s="133"/>
      <c r="E13" s="133"/>
      <c r="F13" s="133"/>
      <c r="G13" s="236"/>
      <c r="H13" s="235"/>
      <c r="I13" s="175"/>
      <c r="J13" s="634"/>
      <c r="K13" s="634"/>
      <c r="L13" s="634"/>
      <c r="M13" s="634"/>
      <c r="N13" s="634"/>
      <c r="O13" s="634"/>
      <c r="P13" s="634"/>
      <c r="Q13" s="634"/>
      <c r="R13" s="634"/>
      <c r="S13" s="634"/>
      <c r="T13" s="635"/>
    </row>
    <row r="14" spans="1:21" ht="14.25" customHeight="1" x14ac:dyDescent="0.3">
      <c r="A14" s="135"/>
      <c r="B14" s="136"/>
      <c r="C14" s="137" t="s">
        <v>96</v>
      </c>
      <c r="D14" s="138"/>
      <c r="E14" s="136"/>
      <c r="F14" s="136"/>
      <c r="G14" s="136"/>
      <c r="H14" s="136"/>
      <c r="I14" s="136"/>
      <c r="J14" s="137" t="s">
        <v>98</v>
      </c>
      <c r="K14" s="137"/>
      <c r="L14" s="138"/>
      <c r="M14" s="138"/>
      <c r="N14" s="138"/>
      <c r="O14" s="140"/>
      <c r="P14" s="140"/>
      <c r="Q14" s="140"/>
      <c r="R14" s="140"/>
      <c r="S14" s="140"/>
      <c r="T14" s="131"/>
    </row>
    <row r="15" spans="1:21" ht="17.25" customHeight="1" x14ac:dyDescent="0.25">
      <c r="A15" s="139" t="str">
        <f>'1. Stamdata'!$B$26</f>
        <v>Firma:</v>
      </c>
      <c r="B15" s="140"/>
      <c r="C15" s="408" t="str">
        <f>IF('1. Stamdata'!D26="","",'1. Stamdata'!D26)</f>
        <v/>
      </c>
      <c r="D15" s="408"/>
      <c r="E15" s="408"/>
      <c r="F15" s="408"/>
      <c r="G15" s="408"/>
      <c r="H15" s="141"/>
      <c r="I15" s="141"/>
      <c r="J15" s="408" t="str">
        <f>IF('1. Stamdata'!M26="","",'1. Stamdata'!M26)</f>
        <v/>
      </c>
      <c r="K15" s="408"/>
      <c r="L15" s="408"/>
      <c r="M15" s="408"/>
      <c r="N15" s="408"/>
      <c r="O15" s="408"/>
      <c r="P15" s="408"/>
      <c r="Q15" s="408"/>
      <c r="R15" s="408"/>
      <c r="S15" s="241"/>
      <c r="T15" s="131"/>
    </row>
    <row r="16" spans="1:21" ht="15" customHeight="1" x14ac:dyDescent="0.25">
      <c r="A16" s="139" t="str">
        <f>'1. Stamdata'!$B$27</f>
        <v>Adresse:</v>
      </c>
      <c r="B16" s="140"/>
      <c r="C16" s="370" t="str">
        <f>IF('1. Stamdata'!D27="","",'1. Stamdata'!D27)</f>
        <v/>
      </c>
      <c r="D16" s="370"/>
      <c r="E16" s="370"/>
      <c r="F16" s="370"/>
      <c r="G16" s="370"/>
      <c r="H16" s="141"/>
      <c r="I16" s="141"/>
      <c r="J16" s="370" t="str">
        <f>IF('1. Stamdata'!M27="","",'1. Stamdata'!M27)</f>
        <v/>
      </c>
      <c r="K16" s="370"/>
      <c r="L16" s="370"/>
      <c r="M16" s="370"/>
      <c r="N16" s="370"/>
      <c r="O16" s="370"/>
      <c r="P16" s="370"/>
      <c r="Q16" s="370"/>
      <c r="R16" s="370"/>
      <c r="S16" s="241"/>
      <c r="T16" s="131"/>
    </row>
    <row r="17" spans="1:47" ht="15" customHeight="1" x14ac:dyDescent="0.25">
      <c r="A17" s="139" t="str">
        <f>'1. Stamdata'!$B$28</f>
        <v>Postnr./By:</v>
      </c>
      <c r="B17" s="140"/>
      <c r="C17" s="370" t="str">
        <f>IF('1. Stamdata'!D28="","",'1. Stamdata'!D28)</f>
        <v/>
      </c>
      <c r="D17" s="370"/>
      <c r="E17" s="370"/>
      <c r="F17" s="370"/>
      <c r="G17" s="370"/>
      <c r="H17" s="141"/>
      <c r="I17" s="141"/>
      <c r="J17" s="370" t="str">
        <f>IF('1. Stamdata'!M28="","",'1. Stamdata'!M28)</f>
        <v/>
      </c>
      <c r="K17" s="370"/>
      <c r="L17" s="370"/>
      <c r="M17" s="370"/>
      <c r="N17" s="370"/>
      <c r="O17" s="370"/>
      <c r="P17" s="370"/>
      <c r="Q17" s="370"/>
      <c r="R17" s="370"/>
      <c r="S17" s="241"/>
      <c r="T17" s="131"/>
    </row>
    <row r="18" spans="1:47" ht="15" customHeight="1" x14ac:dyDescent="0.25">
      <c r="A18" s="139" t="str">
        <f>'1. Stamdata'!$B$29</f>
        <v>Kontaktperson:</v>
      </c>
      <c r="B18" s="140"/>
      <c r="C18" s="370" t="str">
        <f>IF('1. Stamdata'!D29="","",'1. Stamdata'!D29)</f>
        <v/>
      </c>
      <c r="D18" s="370"/>
      <c r="E18" s="370"/>
      <c r="F18" s="370"/>
      <c r="G18" s="370"/>
      <c r="H18" s="141"/>
      <c r="I18" s="141"/>
      <c r="J18" s="370" t="str">
        <f>IF('1. Stamdata'!M29="","",'1. Stamdata'!M29)</f>
        <v/>
      </c>
      <c r="K18" s="370"/>
      <c r="L18" s="370"/>
      <c r="M18" s="370"/>
      <c r="N18" s="370"/>
      <c r="O18" s="370"/>
      <c r="P18" s="370"/>
      <c r="Q18" s="370"/>
      <c r="R18" s="370"/>
      <c r="S18" s="241"/>
      <c r="T18" s="131"/>
    </row>
    <row r="19" spans="1:47" ht="15" customHeight="1" x14ac:dyDescent="0.25">
      <c r="A19" s="139" t="str">
        <f>'1. Stamdata'!$B$30</f>
        <v>Telefonnummer:</v>
      </c>
      <c r="B19" s="140"/>
      <c r="C19" s="370" t="str">
        <f>IF('1. Stamdata'!D30="","",'1. Stamdata'!D30)</f>
        <v/>
      </c>
      <c r="D19" s="370"/>
      <c r="E19" s="370"/>
      <c r="F19" s="370"/>
      <c r="G19" s="370"/>
      <c r="H19" s="141"/>
      <c r="I19" s="141"/>
      <c r="J19" s="370" t="str">
        <f>IF('1. Stamdata'!M30="","",'1. Stamdata'!M30)</f>
        <v/>
      </c>
      <c r="K19" s="370"/>
      <c r="L19" s="370"/>
      <c r="M19" s="370"/>
      <c r="N19" s="370"/>
      <c r="O19" s="370"/>
      <c r="P19" s="370"/>
      <c r="Q19" s="370"/>
      <c r="R19" s="370"/>
      <c r="S19" s="241"/>
      <c r="T19" s="131"/>
    </row>
    <row r="20" spans="1:47" ht="15" customHeight="1" x14ac:dyDescent="0.25">
      <c r="A20" s="139" t="str">
        <f>'1. Stamdata'!$B$31</f>
        <v>E-mail:</v>
      </c>
      <c r="B20" s="140"/>
      <c r="C20" s="370" t="str">
        <f>IF('1. Stamdata'!D31="","",'1. Stamdata'!D31)</f>
        <v/>
      </c>
      <c r="D20" s="370"/>
      <c r="E20" s="370"/>
      <c r="F20" s="370"/>
      <c r="G20" s="370"/>
      <c r="H20" s="141"/>
      <c r="I20" s="141"/>
      <c r="J20" s="370" t="str">
        <f>IF('1. Stamdata'!M31="","",'1. Stamdata'!M31)</f>
        <v/>
      </c>
      <c r="K20" s="370"/>
      <c r="L20" s="370"/>
      <c r="M20" s="370"/>
      <c r="N20" s="370"/>
      <c r="O20" s="370"/>
      <c r="P20" s="370"/>
      <c r="Q20" s="370"/>
      <c r="R20" s="370"/>
      <c r="S20" s="241"/>
      <c r="T20" s="131"/>
    </row>
    <row r="21" spans="1:47" ht="15" customHeight="1" x14ac:dyDescent="0.25">
      <c r="A21" s="139" t="str">
        <f>'1. Stamdata'!$B$32</f>
        <v>EAN el. fakturamail:</v>
      </c>
      <c r="B21" s="140"/>
      <c r="C21" s="368" t="str">
        <f>IF('1. Stamdata'!D32="","",'1. Stamdata'!D32)</f>
        <v/>
      </c>
      <c r="D21" s="368"/>
      <c r="E21" s="368"/>
      <c r="F21" s="368"/>
      <c r="G21" s="368"/>
      <c r="H21" s="141"/>
      <c r="I21" s="141"/>
      <c r="J21" s="370" t="str">
        <f>IF('1. Stamdata'!M32="","",'1. Stamdata'!M32)</f>
        <v/>
      </c>
      <c r="K21" s="370"/>
      <c r="L21" s="370"/>
      <c r="M21" s="370"/>
      <c r="N21" s="370"/>
      <c r="O21" s="370"/>
      <c r="P21" s="370"/>
      <c r="Q21" s="370"/>
      <c r="R21" s="370"/>
      <c r="S21" s="241"/>
      <c r="T21" s="131"/>
    </row>
    <row r="22" spans="1:47" ht="15" customHeight="1" x14ac:dyDescent="0.25">
      <c r="A22" s="139" t="str">
        <f>'1. Stamdata'!$B$33</f>
        <v>Personreference:</v>
      </c>
      <c r="B22" s="140"/>
      <c r="C22" s="369"/>
      <c r="D22" s="369"/>
      <c r="E22" s="369"/>
      <c r="F22" s="369"/>
      <c r="G22" s="369"/>
      <c r="H22" s="189"/>
      <c r="I22" s="142"/>
      <c r="J22" s="370" t="str">
        <f>IF('1. Stamdata'!M33="","",'1. Stamdata'!M33)</f>
        <v/>
      </c>
      <c r="K22" s="370"/>
      <c r="L22" s="370"/>
      <c r="M22" s="370"/>
      <c r="N22" s="370"/>
      <c r="O22" s="370"/>
      <c r="P22" s="370"/>
      <c r="Q22" s="370"/>
      <c r="R22" s="370"/>
      <c r="S22" s="241"/>
      <c r="T22" s="131"/>
    </row>
    <row r="23" spans="1:47" ht="15" customHeight="1" x14ac:dyDescent="0.25">
      <c r="A23" s="139" t="str">
        <f>'1. Stamdata'!$B$34</f>
        <v>Fakturareference:</v>
      </c>
      <c r="B23" s="140"/>
      <c r="C23" s="369"/>
      <c r="D23" s="369"/>
      <c r="E23" s="369"/>
      <c r="F23" s="369"/>
      <c r="G23" s="369"/>
      <c r="H23" s="189"/>
      <c r="I23" s="142"/>
      <c r="J23" s="370" t="str">
        <f>IF('1. Stamdata'!M34="","",'1. Stamdata'!M34)</f>
        <v/>
      </c>
      <c r="K23" s="370"/>
      <c r="L23" s="370"/>
      <c r="M23" s="370"/>
      <c r="N23" s="370"/>
      <c r="O23" s="370"/>
      <c r="P23" s="370"/>
      <c r="Q23" s="370"/>
      <c r="R23" s="370"/>
      <c r="S23" s="241"/>
      <c r="T23" s="131"/>
    </row>
    <row r="24" spans="1:47" ht="8.25" customHeight="1" x14ac:dyDescent="0.25">
      <c r="A24" s="132"/>
      <c r="B24" s="133"/>
      <c r="C24" s="133"/>
      <c r="D24" s="133"/>
      <c r="E24" s="133"/>
      <c r="F24" s="133"/>
      <c r="G24" s="133"/>
      <c r="H24" s="133"/>
      <c r="I24" s="190"/>
      <c r="J24" s="190"/>
      <c r="K24" s="190"/>
      <c r="L24" s="190"/>
      <c r="M24" s="190"/>
      <c r="N24" s="190"/>
      <c r="O24" s="190"/>
      <c r="P24" s="190"/>
      <c r="Q24" s="190"/>
      <c r="R24" s="133"/>
      <c r="S24" s="133"/>
      <c r="T24" s="134"/>
    </row>
    <row r="25" spans="1:47" ht="12" customHeight="1" x14ac:dyDescent="0.3">
      <c r="A25" s="433" t="s">
        <v>2</v>
      </c>
      <c r="B25" s="434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5"/>
    </row>
    <row r="26" spans="1:47" ht="13.5" customHeight="1" x14ac:dyDescent="0.25">
      <c r="A26" s="466"/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8"/>
    </row>
    <row r="27" spans="1:47" ht="6" customHeight="1" x14ac:dyDescent="0.25">
      <c r="A27" s="466"/>
      <c r="B27" s="467"/>
      <c r="C27" s="467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8"/>
    </row>
    <row r="28" spans="1:47" ht="12.65" customHeight="1" x14ac:dyDescent="0.25">
      <c r="A28" s="466"/>
      <c r="B28" s="467"/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8"/>
    </row>
    <row r="29" spans="1:47" ht="12.65" customHeight="1" x14ac:dyDescent="0.25">
      <c r="A29" s="466"/>
      <c r="B29" s="467"/>
      <c r="C29" s="467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8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2.65" customHeight="1" x14ac:dyDescent="0.25">
      <c r="A30" s="218" t="s">
        <v>43</v>
      </c>
      <c r="B30" s="219"/>
      <c r="C30" s="219"/>
      <c r="D30" s="220"/>
      <c r="E30" s="669"/>
      <c r="F30" s="398"/>
      <c r="G30" s="544"/>
      <c r="H30" s="669"/>
      <c r="I30" s="398"/>
      <c r="J30" s="398"/>
      <c r="K30" s="398"/>
      <c r="L30" s="398"/>
      <c r="M30" s="398"/>
      <c r="N30" s="398"/>
      <c r="O30" s="544"/>
      <c r="P30" s="221"/>
      <c r="Q30" s="220"/>
      <c r="R30" s="222">
        <f>COUNTA(R46:R144)</f>
        <v>0</v>
      </c>
      <c r="S30" s="143">
        <f>COUNTA(S46:S144)</f>
        <v>0</v>
      </c>
      <c r="T30" s="240">
        <f>COUNTA(T46:T144)</f>
        <v>0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2.65" customHeight="1" x14ac:dyDescent="0.25">
      <c r="A31" s="670" t="s">
        <v>52</v>
      </c>
      <c r="B31" s="673" t="s">
        <v>51</v>
      </c>
      <c r="C31" s="674"/>
      <c r="D31" s="451" t="s">
        <v>48</v>
      </c>
      <c r="E31" s="679" t="s">
        <v>66</v>
      </c>
      <c r="F31" s="680"/>
      <c r="G31" s="681"/>
      <c r="H31" s="682" t="s">
        <v>67</v>
      </c>
      <c r="I31" s="683"/>
      <c r="J31" s="683"/>
      <c r="K31" s="683"/>
      <c r="L31" s="683"/>
      <c r="M31" s="683"/>
      <c r="N31" s="683"/>
      <c r="O31" s="684"/>
      <c r="P31" s="682" t="s">
        <v>68</v>
      </c>
      <c r="Q31" s="684"/>
      <c r="R31" s="621" t="s">
        <v>69</v>
      </c>
      <c r="S31" s="622"/>
      <c r="T31" s="623"/>
      <c r="V31" s="2"/>
      <c r="W31" s="2"/>
      <c r="X31" s="624"/>
      <c r="Y31" s="625"/>
      <c r="Z31" s="636"/>
      <c r="AA31" s="637"/>
      <c r="AB31" s="637"/>
      <c r="AC31" s="58"/>
      <c r="AD31" s="58"/>
      <c r="AE31" s="58"/>
      <c r="AF31" s="58"/>
      <c r="AG31" s="58"/>
      <c r="AH31" s="58"/>
      <c r="AI31" s="58"/>
      <c r="AJ31" s="58"/>
      <c r="AK31" s="58"/>
      <c r="AL31" s="638"/>
      <c r="AM31" s="638"/>
      <c r="AN31" s="638"/>
      <c r="AO31" s="638"/>
      <c r="AP31" s="638"/>
      <c r="AQ31" s="638"/>
      <c r="AR31" s="2"/>
      <c r="AS31" s="2"/>
      <c r="AT31" s="2"/>
      <c r="AU31" s="2"/>
    </row>
    <row r="32" spans="1:47" ht="12.75" customHeight="1" x14ac:dyDescent="0.25">
      <c r="A32" s="671"/>
      <c r="B32" s="675"/>
      <c r="C32" s="676"/>
      <c r="D32" s="453"/>
      <c r="E32" s="685" t="s">
        <v>75</v>
      </c>
      <c r="F32" s="606" t="s">
        <v>74</v>
      </c>
      <c r="G32" s="656"/>
      <c r="H32" s="687" t="s">
        <v>57</v>
      </c>
      <c r="I32" s="602"/>
      <c r="J32" s="606" t="s">
        <v>59</v>
      </c>
      <c r="K32" s="602"/>
      <c r="L32" s="606" t="s">
        <v>58</v>
      </c>
      <c r="M32" s="602"/>
      <c r="N32" s="606" t="s">
        <v>60</v>
      </c>
      <c r="O32" s="656"/>
      <c r="P32" s="658" t="s">
        <v>53</v>
      </c>
      <c r="Q32" s="660" t="s">
        <v>54</v>
      </c>
      <c r="R32" s="617" t="s">
        <v>62</v>
      </c>
      <c r="S32" s="619" t="s">
        <v>76</v>
      </c>
      <c r="T32" s="619" t="s">
        <v>63</v>
      </c>
      <c r="V32" s="2"/>
      <c r="W32" s="2"/>
      <c r="X32" s="625"/>
      <c r="Y32" s="625"/>
      <c r="Z32" s="636"/>
      <c r="AA32" s="637"/>
      <c r="AB32" s="637"/>
      <c r="AC32" s="639"/>
      <c r="AD32" s="639"/>
      <c r="AE32" s="639"/>
      <c r="AF32" s="639"/>
      <c r="AG32" s="639"/>
      <c r="AH32" s="639"/>
      <c r="AI32" s="639"/>
      <c r="AJ32" s="639"/>
      <c r="AK32" s="639"/>
      <c r="AL32" s="639"/>
      <c r="AM32" s="639"/>
      <c r="AN32" s="639"/>
      <c r="AO32" s="640"/>
      <c r="AP32" s="639"/>
      <c r="AQ32" s="639"/>
      <c r="AR32" s="2"/>
      <c r="AS32" s="2"/>
      <c r="AT32" s="2"/>
      <c r="AU32" s="2"/>
    </row>
    <row r="33" spans="1:47" ht="12.65" customHeight="1" x14ac:dyDescent="0.25">
      <c r="A33" s="671"/>
      <c r="B33" s="675"/>
      <c r="C33" s="676"/>
      <c r="D33" s="453"/>
      <c r="E33" s="685"/>
      <c r="F33" s="606"/>
      <c r="G33" s="656"/>
      <c r="H33" s="687"/>
      <c r="I33" s="602"/>
      <c r="J33" s="606"/>
      <c r="K33" s="602"/>
      <c r="L33" s="606"/>
      <c r="M33" s="602"/>
      <c r="N33" s="606"/>
      <c r="O33" s="656"/>
      <c r="P33" s="658"/>
      <c r="Q33" s="660"/>
      <c r="R33" s="617"/>
      <c r="S33" s="619"/>
      <c r="T33" s="619"/>
      <c r="V33" s="2"/>
      <c r="W33" s="2"/>
      <c r="X33" s="625"/>
      <c r="Y33" s="625"/>
      <c r="Z33" s="636"/>
      <c r="AA33" s="637"/>
      <c r="AB33" s="637"/>
      <c r="AC33" s="639"/>
      <c r="AD33" s="639"/>
      <c r="AE33" s="639"/>
      <c r="AF33" s="639"/>
      <c r="AG33" s="639"/>
      <c r="AH33" s="639"/>
      <c r="AI33" s="639"/>
      <c r="AJ33" s="639"/>
      <c r="AK33" s="639"/>
      <c r="AL33" s="639"/>
      <c r="AM33" s="639"/>
      <c r="AN33" s="639"/>
      <c r="AO33" s="640"/>
      <c r="AP33" s="639"/>
      <c r="AQ33" s="639"/>
      <c r="AR33" s="2"/>
      <c r="AS33" s="2"/>
      <c r="AT33" s="2"/>
      <c r="AU33" s="2"/>
    </row>
    <row r="34" spans="1:47" ht="12.65" customHeight="1" x14ac:dyDescent="0.25">
      <c r="A34" s="671"/>
      <c r="B34" s="675"/>
      <c r="C34" s="676"/>
      <c r="D34" s="453"/>
      <c r="E34" s="685"/>
      <c r="F34" s="606"/>
      <c r="G34" s="656"/>
      <c r="H34" s="687"/>
      <c r="I34" s="602"/>
      <c r="J34" s="606"/>
      <c r="K34" s="602"/>
      <c r="L34" s="606"/>
      <c r="M34" s="602"/>
      <c r="N34" s="606"/>
      <c r="O34" s="656"/>
      <c r="P34" s="658"/>
      <c r="Q34" s="660"/>
      <c r="R34" s="617"/>
      <c r="S34" s="619"/>
      <c r="T34" s="619"/>
      <c r="V34" s="2"/>
      <c r="W34" s="2"/>
      <c r="X34" s="625"/>
      <c r="Y34" s="625"/>
      <c r="Z34" s="636"/>
      <c r="AA34" s="637"/>
      <c r="AB34" s="637"/>
      <c r="AC34" s="639"/>
      <c r="AD34" s="639"/>
      <c r="AE34" s="639"/>
      <c r="AF34" s="639"/>
      <c r="AG34" s="639"/>
      <c r="AH34" s="639"/>
      <c r="AI34" s="639"/>
      <c r="AJ34" s="639"/>
      <c r="AK34" s="639"/>
      <c r="AL34" s="639"/>
      <c r="AM34" s="639"/>
      <c r="AN34" s="639"/>
      <c r="AO34" s="640"/>
      <c r="AP34" s="639"/>
      <c r="AQ34" s="639"/>
      <c r="AR34" s="2"/>
      <c r="AS34" s="2"/>
      <c r="AT34" s="2"/>
      <c r="AU34" s="2"/>
    </row>
    <row r="35" spans="1:47" ht="12.65" customHeight="1" x14ac:dyDescent="0.25">
      <c r="A35" s="671"/>
      <c r="B35" s="675"/>
      <c r="C35" s="676"/>
      <c r="D35" s="453"/>
      <c r="E35" s="685"/>
      <c r="F35" s="606"/>
      <c r="G35" s="656"/>
      <c r="H35" s="687"/>
      <c r="I35" s="602"/>
      <c r="J35" s="606"/>
      <c r="K35" s="602"/>
      <c r="L35" s="606"/>
      <c r="M35" s="602"/>
      <c r="N35" s="606"/>
      <c r="O35" s="656"/>
      <c r="P35" s="658"/>
      <c r="Q35" s="660"/>
      <c r="R35" s="617"/>
      <c r="S35" s="619"/>
      <c r="T35" s="619"/>
      <c r="V35" s="2"/>
      <c r="W35" s="2"/>
      <c r="X35" s="625"/>
      <c r="Y35" s="625"/>
      <c r="Z35" s="636"/>
      <c r="AA35" s="637"/>
      <c r="AB35" s="637"/>
      <c r="AC35" s="639"/>
      <c r="AD35" s="639"/>
      <c r="AE35" s="639"/>
      <c r="AF35" s="639"/>
      <c r="AG35" s="639"/>
      <c r="AH35" s="639"/>
      <c r="AI35" s="639"/>
      <c r="AJ35" s="639"/>
      <c r="AK35" s="639"/>
      <c r="AL35" s="639"/>
      <c r="AM35" s="639"/>
      <c r="AN35" s="639"/>
      <c r="AO35" s="640"/>
      <c r="AP35" s="639"/>
      <c r="AQ35" s="639"/>
      <c r="AR35" s="2"/>
      <c r="AS35" s="2"/>
      <c r="AT35" s="2"/>
      <c r="AU35" s="2"/>
    </row>
    <row r="36" spans="1:47" ht="12.65" customHeight="1" x14ac:dyDescent="0.25">
      <c r="A36" s="671"/>
      <c r="B36" s="675"/>
      <c r="C36" s="676"/>
      <c r="D36" s="453"/>
      <c r="E36" s="685"/>
      <c r="F36" s="606"/>
      <c r="G36" s="656"/>
      <c r="H36" s="687"/>
      <c r="I36" s="602"/>
      <c r="J36" s="606"/>
      <c r="K36" s="602"/>
      <c r="L36" s="606"/>
      <c r="M36" s="602"/>
      <c r="N36" s="606"/>
      <c r="O36" s="656"/>
      <c r="P36" s="658"/>
      <c r="Q36" s="660"/>
      <c r="R36" s="617"/>
      <c r="S36" s="619"/>
      <c r="T36" s="619"/>
      <c r="V36" s="2"/>
      <c r="W36" s="2"/>
      <c r="X36" s="625"/>
      <c r="Y36" s="625"/>
      <c r="Z36" s="636"/>
      <c r="AA36" s="637"/>
      <c r="AB36" s="637"/>
      <c r="AC36" s="639"/>
      <c r="AD36" s="639"/>
      <c r="AE36" s="639"/>
      <c r="AF36" s="639"/>
      <c r="AG36" s="639"/>
      <c r="AH36" s="639"/>
      <c r="AI36" s="639"/>
      <c r="AJ36" s="639"/>
      <c r="AK36" s="639"/>
      <c r="AL36" s="639"/>
      <c r="AM36" s="639"/>
      <c r="AN36" s="639"/>
      <c r="AO36" s="640"/>
      <c r="AP36" s="639"/>
      <c r="AQ36" s="639"/>
      <c r="AR36" s="2"/>
      <c r="AS36" s="2"/>
      <c r="AT36" s="2"/>
      <c r="AU36" s="2"/>
    </row>
    <row r="37" spans="1:47" ht="12.65" customHeight="1" x14ac:dyDescent="0.25">
      <c r="A37" s="671"/>
      <c r="B37" s="675"/>
      <c r="C37" s="676"/>
      <c r="D37" s="453"/>
      <c r="E37" s="685"/>
      <c r="F37" s="606"/>
      <c r="G37" s="656"/>
      <c r="H37" s="687"/>
      <c r="I37" s="602"/>
      <c r="J37" s="606"/>
      <c r="K37" s="602"/>
      <c r="L37" s="606"/>
      <c r="M37" s="602"/>
      <c r="N37" s="606"/>
      <c r="O37" s="656"/>
      <c r="P37" s="658"/>
      <c r="Q37" s="660"/>
      <c r="R37" s="617"/>
      <c r="S37" s="619"/>
      <c r="T37" s="619"/>
      <c r="V37" s="2"/>
      <c r="W37" s="2"/>
      <c r="X37" s="625"/>
      <c r="Y37" s="625"/>
      <c r="Z37" s="636"/>
      <c r="AA37" s="637"/>
      <c r="AB37" s="637"/>
      <c r="AC37" s="639"/>
      <c r="AD37" s="639"/>
      <c r="AE37" s="639"/>
      <c r="AF37" s="639"/>
      <c r="AG37" s="639"/>
      <c r="AH37" s="639"/>
      <c r="AI37" s="639"/>
      <c r="AJ37" s="639"/>
      <c r="AK37" s="639"/>
      <c r="AL37" s="639"/>
      <c r="AM37" s="639"/>
      <c r="AN37" s="639"/>
      <c r="AO37" s="640"/>
      <c r="AP37" s="639"/>
      <c r="AQ37" s="639"/>
      <c r="AR37" s="2"/>
      <c r="AS37" s="2"/>
      <c r="AT37" s="2"/>
      <c r="AU37" s="2"/>
    </row>
    <row r="38" spans="1:47" ht="12.65" customHeight="1" x14ac:dyDescent="0.25">
      <c r="A38" s="671"/>
      <c r="B38" s="675"/>
      <c r="C38" s="676"/>
      <c r="D38" s="453"/>
      <c r="E38" s="685"/>
      <c r="F38" s="606"/>
      <c r="G38" s="656"/>
      <c r="H38" s="687"/>
      <c r="I38" s="602"/>
      <c r="J38" s="606"/>
      <c r="K38" s="602"/>
      <c r="L38" s="606"/>
      <c r="M38" s="602"/>
      <c r="N38" s="606"/>
      <c r="O38" s="656"/>
      <c r="P38" s="658"/>
      <c r="Q38" s="660"/>
      <c r="R38" s="617"/>
      <c r="S38" s="619"/>
      <c r="T38" s="619"/>
      <c r="V38" s="2"/>
      <c r="W38" s="2"/>
      <c r="X38" s="625"/>
      <c r="Y38" s="625"/>
      <c r="Z38" s="636"/>
      <c r="AA38" s="637"/>
      <c r="AB38" s="637"/>
      <c r="AC38" s="639"/>
      <c r="AD38" s="639"/>
      <c r="AE38" s="639"/>
      <c r="AF38" s="639"/>
      <c r="AG38" s="639"/>
      <c r="AH38" s="639"/>
      <c r="AI38" s="639"/>
      <c r="AJ38" s="639"/>
      <c r="AK38" s="639"/>
      <c r="AL38" s="639"/>
      <c r="AM38" s="639"/>
      <c r="AN38" s="639"/>
      <c r="AO38" s="640"/>
      <c r="AP38" s="639"/>
      <c r="AQ38" s="639"/>
      <c r="AR38" s="2"/>
      <c r="AS38" s="2"/>
      <c r="AT38" s="2"/>
      <c r="AU38" s="2"/>
    </row>
    <row r="39" spans="1:47" ht="12.65" customHeight="1" x14ac:dyDescent="0.25">
      <c r="A39" s="671"/>
      <c r="B39" s="675"/>
      <c r="C39" s="676"/>
      <c r="D39" s="453"/>
      <c r="E39" s="685"/>
      <c r="F39" s="606"/>
      <c r="G39" s="656"/>
      <c r="H39" s="687"/>
      <c r="I39" s="602"/>
      <c r="J39" s="606"/>
      <c r="K39" s="602"/>
      <c r="L39" s="606"/>
      <c r="M39" s="602"/>
      <c r="N39" s="606"/>
      <c r="O39" s="656"/>
      <c r="P39" s="658"/>
      <c r="Q39" s="660"/>
      <c r="R39" s="617"/>
      <c r="S39" s="619"/>
      <c r="T39" s="619"/>
      <c r="V39" s="2"/>
      <c r="W39" s="2"/>
      <c r="X39" s="625"/>
      <c r="Y39" s="625"/>
      <c r="Z39" s="636"/>
      <c r="AA39" s="637"/>
      <c r="AB39" s="637"/>
      <c r="AC39" s="639"/>
      <c r="AD39" s="639"/>
      <c r="AE39" s="639"/>
      <c r="AF39" s="639"/>
      <c r="AG39" s="639"/>
      <c r="AH39" s="639"/>
      <c r="AI39" s="639"/>
      <c r="AJ39" s="639"/>
      <c r="AK39" s="639"/>
      <c r="AL39" s="639"/>
      <c r="AM39" s="639"/>
      <c r="AN39" s="639"/>
      <c r="AO39" s="640"/>
      <c r="AP39" s="639"/>
      <c r="AQ39" s="639"/>
      <c r="AR39" s="2"/>
      <c r="AS39" s="2"/>
      <c r="AT39" s="2"/>
      <c r="AU39" s="2"/>
    </row>
    <row r="40" spans="1:47" ht="12.75" customHeight="1" x14ac:dyDescent="0.25">
      <c r="A40" s="671"/>
      <c r="B40" s="675"/>
      <c r="C40" s="676"/>
      <c r="D40" s="453"/>
      <c r="E40" s="685"/>
      <c r="F40" s="606"/>
      <c r="G40" s="656"/>
      <c r="H40" s="687"/>
      <c r="I40" s="602"/>
      <c r="J40" s="606"/>
      <c r="K40" s="602"/>
      <c r="L40" s="606"/>
      <c r="M40" s="602"/>
      <c r="N40" s="606"/>
      <c r="O40" s="656"/>
      <c r="P40" s="658"/>
      <c r="Q40" s="660"/>
      <c r="R40" s="617"/>
      <c r="S40" s="619"/>
      <c r="T40" s="619"/>
      <c r="V40" s="2"/>
      <c r="W40" s="2"/>
      <c r="X40" s="625"/>
      <c r="Y40" s="625"/>
      <c r="Z40" s="636"/>
      <c r="AA40" s="637"/>
      <c r="AB40" s="637"/>
      <c r="AC40" s="639"/>
      <c r="AD40" s="639"/>
      <c r="AE40" s="639"/>
      <c r="AF40" s="639"/>
      <c r="AG40" s="639"/>
      <c r="AH40" s="639"/>
      <c r="AI40" s="639"/>
      <c r="AJ40" s="639"/>
      <c r="AK40" s="639"/>
      <c r="AL40" s="639"/>
      <c r="AM40" s="639"/>
      <c r="AN40" s="639"/>
      <c r="AO40" s="640"/>
      <c r="AP40" s="639"/>
      <c r="AQ40" s="639"/>
      <c r="AR40" s="2"/>
      <c r="AS40" s="2"/>
      <c r="AT40" s="2"/>
      <c r="AU40" s="2"/>
    </row>
    <row r="41" spans="1:47" ht="12.65" customHeight="1" x14ac:dyDescent="0.25">
      <c r="A41" s="671"/>
      <c r="B41" s="675"/>
      <c r="C41" s="676"/>
      <c r="D41" s="453"/>
      <c r="E41" s="685"/>
      <c r="F41" s="606"/>
      <c r="G41" s="656"/>
      <c r="H41" s="687"/>
      <c r="I41" s="602"/>
      <c r="J41" s="606"/>
      <c r="K41" s="602"/>
      <c r="L41" s="606"/>
      <c r="M41" s="602"/>
      <c r="N41" s="606"/>
      <c r="O41" s="656"/>
      <c r="P41" s="658"/>
      <c r="Q41" s="660"/>
      <c r="R41" s="617"/>
      <c r="S41" s="619"/>
      <c r="T41" s="619"/>
      <c r="V41" s="2"/>
      <c r="W41" s="2"/>
      <c r="X41" s="625"/>
      <c r="Y41" s="625"/>
      <c r="Z41" s="636"/>
      <c r="AA41" s="637"/>
      <c r="AB41" s="637"/>
      <c r="AC41" s="639"/>
      <c r="AD41" s="639"/>
      <c r="AE41" s="639"/>
      <c r="AF41" s="639"/>
      <c r="AG41" s="639"/>
      <c r="AH41" s="639"/>
      <c r="AI41" s="639"/>
      <c r="AJ41" s="639"/>
      <c r="AK41" s="639"/>
      <c r="AL41" s="639"/>
      <c r="AM41" s="639"/>
      <c r="AN41" s="639"/>
      <c r="AO41" s="640"/>
      <c r="AP41" s="639"/>
      <c r="AQ41" s="639"/>
      <c r="AR41" s="2"/>
      <c r="AS41" s="2"/>
      <c r="AT41" s="2"/>
      <c r="AU41" s="2"/>
    </row>
    <row r="42" spans="1:47" ht="12.65" customHeight="1" x14ac:dyDescent="0.25">
      <c r="A42" s="671"/>
      <c r="B42" s="675"/>
      <c r="C42" s="676"/>
      <c r="D42" s="453"/>
      <c r="E42" s="685"/>
      <c r="F42" s="606"/>
      <c r="G42" s="656"/>
      <c r="H42" s="687"/>
      <c r="I42" s="602"/>
      <c r="J42" s="606"/>
      <c r="K42" s="602"/>
      <c r="L42" s="606"/>
      <c r="M42" s="602"/>
      <c r="N42" s="606"/>
      <c r="O42" s="656"/>
      <c r="P42" s="658"/>
      <c r="Q42" s="660"/>
      <c r="R42" s="617"/>
      <c r="S42" s="619"/>
      <c r="T42" s="619"/>
      <c r="V42" s="2"/>
      <c r="W42" s="2"/>
      <c r="X42" s="625"/>
      <c r="Y42" s="625"/>
      <c r="Z42" s="636"/>
      <c r="AA42" s="637"/>
      <c r="AB42" s="637"/>
      <c r="AC42" s="639"/>
      <c r="AD42" s="639"/>
      <c r="AE42" s="639"/>
      <c r="AF42" s="639"/>
      <c r="AG42" s="639"/>
      <c r="AH42" s="639"/>
      <c r="AI42" s="639"/>
      <c r="AJ42" s="639"/>
      <c r="AK42" s="639"/>
      <c r="AL42" s="639"/>
      <c r="AM42" s="639"/>
      <c r="AN42" s="639"/>
      <c r="AO42" s="640"/>
      <c r="AP42" s="639"/>
      <c r="AQ42" s="639"/>
      <c r="AR42" s="2"/>
      <c r="AS42" s="2"/>
      <c r="AT42" s="2"/>
      <c r="AU42" s="2"/>
    </row>
    <row r="43" spans="1:47" ht="12.75" customHeight="1" x14ac:dyDescent="0.25">
      <c r="A43" s="671"/>
      <c r="B43" s="675"/>
      <c r="C43" s="676"/>
      <c r="D43" s="453"/>
      <c r="E43" s="685"/>
      <c r="F43" s="606"/>
      <c r="G43" s="656"/>
      <c r="H43" s="687"/>
      <c r="I43" s="602"/>
      <c r="J43" s="606"/>
      <c r="K43" s="602"/>
      <c r="L43" s="606"/>
      <c r="M43" s="602"/>
      <c r="N43" s="606"/>
      <c r="O43" s="656"/>
      <c r="P43" s="658"/>
      <c r="Q43" s="660"/>
      <c r="R43" s="617"/>
      <c r="S43" s="619"/>
      <c r="T43" s="619"/>
      <c r="V43" s="2"/>
      <c r="W43" s="2"/>
      <c r="X43" s="625"/>
      <c r="Y43" s="625"/>
      <c r="Z43" s="636"/>
      <c r="AA43" s="637"/>
      <c r="AB43" s="637"/>
      <c r="AC43" s="639"/>
      <c r="AD43" s="639"/>
      <c r="AE43" s="639"/>
      <c r="AF43" s="639"/>
      <c r="AG43" s="639"/>
      <c r="AH43" s="639"/>
      <c r="AI43" s="639"/>
      <c r="AJ43" s="639"/>
      <c r="AK43" s="639"/>
      <c r="AL43" s="639"/>
      <c r="AM43" s="639"/>
      <c r="AN43" s="639"/>
      <c r="AO43" s="640"/>
      <c r="AP43" s="639"/>
      <c r="AQ43" s="639"/>
      <c r="AR43" s="2"/>
      <c r="AS43" s="2"/>
      <c r="AT43" s="2"/>
      <c r="AU43" s="2"/>
    </row>
    <row r="44" spans="1:47" ht="18" customHeight="1" x14ac:dyDescent="0.3">
      <c r="A44" s="672"/>
      <c r="B44" s="677"/>
      <c r="C44" s="678"/>
      <c r="D44" s="244" t="s">
        <v>3</v>
      </c>
      <c r="E44" s="686"/>
      <c r="F44" s="607"/>
      <c r="G44" s="657"/>
      <c r="H44" s="688"/>
      <c r="I44" s="604"/>
      <c r="J44" s="607"/>
      <c r="K44" s="604"/>
      <c r="L44" s="607"/>
      <c r="M44" s="604"/>
      <c r="N44" s="607"/>
      <c r="O44" s="657"/>
      <c r="P44" s="659"/>
      <c r="Q44" s="661"/>
      <c r="R44" s="618"/>
      <c r="S44" s="620"/>
      <c r="T44" s="620"/>
      <c r="V44" s="572"/>
      <c r="W44" s="573"/>
      <c r="X44" s="625"/>
      <c r="Y44" s="625"/>
      <c r="Z44" s="636"/>
      <c r="AA44" s="641"/>
      <c r="AB44" s="641"/>
      <c r="AC44" s="639"/>
      <c r="AD44" s="639"/>
      <c r="AE44" s="639"/>
      <c r="AF44" s="639"/>
      <c r="AG44" s="639"/>
      <c r="AH44" s="639"/>
      <c r="AI44" s="639"/>
      <c r="AJ44" s="639"/>
      <c r="AK44" s="639"/>
      <c r="AL44" s="639"/>
      <c r="AM44" s="639"/>
      <c r="AN44" s="639"/>
      <c r="AO44" s="640"/>
      <c r="AP44" s="639"/>
      <c r="AQ44" s="639"/>
      <c r="AR44" s="2"/>
      <c r="AS44" s="2"/>
      <c r="AT44" s="2"/>
      <c r="AU44" s="2"/>
    </row>
    <row r="45" spans="1:47" ht="15" customHeight="1" x14ac:dyDescent="0.25">
      <c r="A45" s="225" t="s">
        <v>64</v>
      </c>
      <c r="B45" s="664" t="s">
        <v>65</v>
      </c>
      <c r="C45" s="665"/>
      <c r="D45" s="226"/>
      <c r="E45" s="227" t="s">
        <v>55</v>
      </c>
      <c r="F45" s="666" t="s">
        <v>56</v>
      </c>
      <c r="G45" s="667"/>
      <c r="H45" s="668" t="s">
        <v>77</v>
      </c>
      <c r="I45" s="663"/>
      <c r="J45" s="662" t="s">
        <v>78</v>
      </c>
      <c r="K45" s="663"/>
      <c r="L45" s="668" t="s">
        <v>77</v>
      </c>
      <c r="M45" s="663"/>
      <c r="N45" s="662" t="s">
        <v>78</v>
      </c>
      <c r="O45" s="663"/>
      <c r="P45" s="228">
        <v>30</v>
      </c>
      <c r="Q45" s="229">
        <v>3</v>
      </c>
      <c r="R45" s="230" t="s">
        <v>61</v>
      </c>
      <c r="S45" s="231"/>
      <c r="T45" s="232" t="s">
        <v>61</v>
      </c>
      <c r="V45" s="573"/>
      <c r="W45" s="573"/>
      <c r="X45" s="360"/>
      <c r="Y45" s="360"/>
      <c r="Z45" s="59"/>
      <c r="AA45" s="642"/>
      <c r="AB45" s="642"/>
      <c r="AC45" s="595"/>
      <c r="AD45" s="595"/>
      <c r="AE45" s="595"/>
      <c r="AF45" s="595"/>
      <c r="AG45" s="60"/>
      <c r="AH45" s="60"/>
      <c r="AI45" s="595"/>
      <c r="AJ45" s="595"/>
      <c r="AK45" s="245"/>
      <c r="AL45" s="55"/>
      <c r="AM45" s="643"/>
      <c r="AN45" s="643"/>
      <c r="AO45" s="643"/>
      <c r="AP45" s="644"/>
      <c r="AQ45" s="645"/>
      <c r="AR45" s="2"/>
      <c r="AS45" s="2"/>
      <c r="AT45" s="2"/>
      <c r="AU45" s="2"/>
    </row>
    <row r="46" spans="1:47" ht="15" customHeight="1" x14ac:dyDescent="0.25">
      <c r="A46" s="66"/>
      <c r="B46" s="649"/>
      <c r="C46" s="650"/>
      <c r="D46" s="68"/>
      <c r="E46" s="63"/>
      <c r="F46" s="608"/>
      <c r="G46" s="651"/>
      <c r="H46" s="610"/>
      <c r="I46" s="611"/>
      <c r="J46" s="608"/>
      <c r="K46" s="611"/>
      <c r="L46" s="608"/>
      <c r="M46" s="611"/>
      <c r="N46" s="652"/>
      <c r="O46" s="653"/>
      <c r="P46" s="70"/>
      <c r="Q46" s="71"/>
      <c r="R46" s="65"/>
      <c r="S46" s="57"/>
      <c r="T46" s="69"/>
      <c r="V46" s="573"/>
      <c r="W46" s="573"/>
      <c r="X46" s="61"/>
      <c r="Y46" s="61"/>
      <c r="Z46" s="59"/>
      <c r="AA46" s="62"/>
      <c r="AB46" s="62"/>
      <c r="AC46" s="595"/>
      <c r="AD46" s="595"/>
      <c r="AE46" s="595"/>
      <c r="AF46" s="595"/>
      <c r="AG46" s="60"/>
      <c r="AH46" s="60"/>
      <c r="AI46" s="595"/>
      <c r="AJ46" s="595"/>
      <c r="AK46" s="245"/>
      <c r="AL46" s="55"/>
      <c r="AM46" s="643"/>
      <c r="AN46" s="643"/>
      <c r="AO46" s="643"/>
      <c r="AP46" s="645"/>
      <c r="AQ46" s="645"/>
      <c r="AR46" s="2"/>
      <c r="AS46" s="2"/>
      <c r="AT46" s="2"/>
      <c r="AU46" s="2"/>
    </row>
    <row r="47" spans="1:47" ht="15" customHeight="1" x14ac:dyDescent="0.25">
      <c r="A47" s="66"/>
      <c r="B47" s="649"/>
      <c r="C47" s="650"/>
      <c r="D47" s="67"/>
      <c r="E47" s="64"/>
      <c r="F47" s="654"/>
      <c r="G47" s="655"/>
      <c r="H47" s="610"/>
      <c r="I47" s="611"/>
      <c r="J47" s="608"/>
      <c r="K47" s="611"/>
      <c r="L47" s="608"/>
      <c r="M47" s="611"/>
      <c r="N47" s="652"/>
      <c r="O47" s="653"/>
      <c r="P47" s="70"/>
      <c r="Q47" s="71"/>
      <c r="R47" s="65"/>
      <c r="S47" s="57"/>
      <c r="T47" s="69"/>
      <c r="V47" s="573"/>
      <c r="W47" s="573"/>
      <c r="X47" s="626"/>
      <c r="Y47" s="626"/>
      <c r="Z47" s="53"/>
      <c r="AA47" s="642"/>
      <c r="AB47" s="642"/>
      <c r="AC47" s="239"/>
      <c r="AD47" s="239"/>
      <c r="AE47" s="239"/>
      <c r="AF47" s="239"/>
      <c r="AG47" s="238"/>
      <c r="AH47" s="238"/>
      <c r="AI47" s="238"/>
      <c r="AJ47" s="238"/>
      <c r="AK47" s="245"/>
      <c r="AL47" s="55"/>
      <c r="AM47" s="643"/>
      <c r="AN47" s="643"/>
      <c r="AO47" s="643"/>
      <c r="AP47" s="645"/>
      <c r="AQ47" s="645"/>
      <c r="AR47" s="2"/>
      <c r="AS47" s="2"/>
      <c r="AT47" s="2"/>
      <c r="AU47" s="2"/>
    </row>
    <row r="48" spans="1:47" ht="15" customHeight="1" x14ac:dyDescent="0.25">
      <c r="A48" s="66"/>
      <c r="B48" s="649"/>
      <c r="C48" s="650"/>
      <c r="D48" s="67"/>
      <c r="E48" s="64"/>
      <c r="F48" s="608"/>
      <c r="G48" s="651"/>
      <c r="H48" s="610"/>
      <c r="I48" s="611"/>
      <c r="J48" s="608"/>
      <c r="K48" s="611"/>
      <c r="L48" s="608"/>
      <c r="M48" s="611"/>
      <c r="N48" s="652"/>
      <c r="O48" s="653"/>
      <c r="P48" s="70"/>
      <c r="Q48" s="71"/>
      <c r="R48" s="65"/>
      <c r="S48" s="57"/>
      <c r="T48" s="69"/>
      <c r="V48" s="573"/>
      <c r="W48" s="573"/>
      <c r="X48" s="626"/>
      <c r="Y48" s="626"/>
      <c r="Z48" s="53"/>
      <c r="AA48" s="642"/>
      <c r="AB48" s="642"/>
      <c r="AC48" s="239"/>
      <c r="AD48" s="239"/>
      <c r="AE48" s="239"/>
      <c r="AF48" s="239"/>
      <c r="AG48" s="238"/>
      <c r="AH48" s="238"/>
      <c r="AI48" s="238"/>
      <c r="AJ48" s="238"/>
      <c r="AK48" s="245"/>
      <c r="AL48" s="55"/>
      <c r="AM48" s="643"/>
      <c r="AN48" s="643"/>
      <c r="AO48" s="643"/>
      <c r="AP48" s="645"/>
      <c r="AQ48" s="645"/>
      <c r="AR48" s="2"/>
      <c r="AS48" s="2"/>
      <c r="AT48" s="2"/>
      <c r="AU48" s="2"/>
    </row>
    <row r="49" spans="1:47" ht="15" customHeight="1" x14ac:dyDescent="0.25">
      <c r="A49" s="66"/>
      <c r="B49" s="649"/>
      <c r="C49" s="650"/>
      <c r="D49" s="67"/>
      <c r="E49" s="64"/>
      <c r="F49" s="608"/>
      <c r="G49" s="651"/>
      <c r="H49" s="610"/>
      <c r="I49" s="611"/>
      <c r="J49" s="608"/>
      <c r="K49" s="611"/>
      <c r="L49" s="608"/>
      <c r="M49" s="611"/>
      <c r="N49" s="652"/>
      <c r="O49" s="653"/>
      <c r="P49" s="70"/>
      <c r="Q49" s="71"/>
      <c r="R49" s="65"/>
      <c r="S49" s="57"/>
      <c r="T49" s="69"/>
      <c r="V49" s="573"/>
      <c r="W49" s="573"/>
      <c r="X49" s="626"/>
      <c r="Y49" s="626"/>
      <c r="Z49" s="53"/>
      <c r="AA49" s="642"/>
      <c r="AB49" s="642"/>
      <c r="AC49" s="239"/>
      <c r="AD49" s="239"/>
      <c r="AE49" s="239"/>
      <c r="AF49" s="239"/>
      <c r="AG49" s="238"/>
      <c r="AH49" s="238"/>
      <c r="AI49" s="238"/>
      <c r="AJ49" s="238"/>
      <c r="AK49" s="245"/>
      <c r="AL49" s="55"/>
      <c r="AM49" s="643"/>
      <c r="AN49" s="643"/>
      <c r="AO49" s="643"/>
      <c r="AP49" s="645"/>
      <c r="AQ49" s="645"/>
      <c r="AR49" s="2"/>
      <c r="AS49" s="2"/>
      <c r="AT49" s="2"/>
      <c r="AU49" s="2"/>
    </row>
    <row r="50" spans="1:47" ht="15" customHeight="1" x14ac:dyDescent="0.25">
      <c r="A50" s="66"/>
      <c r="B50" s="649"/>
      <c r="C50" s="650"/>
      <c r="D50" s="67"/>
      <c r="E50" s="64"/>
      <c r="F50" s="608"/>
      <c r="G50" s="651"/>
      <c r="H50" s="610"/>
      <c r="I50" s="611"/>
      <c r="J50" s="608"/>
      <c r="K50" s="611"/>
      <c r="L50" s="608"/>
      <c r="M50" s="611"/>
      <c r="N50" s="652"/>
      <c r="O50" s="653"/>
      <c r="P50" s="70"/>
      <c r="Q50" s="71"/>
      <c r="R50" s="65"/>
      <c r="S50" s="57"/>
      <c r="T50" s="69"/>
      <c r="V50" s="573"/>
      <c r="W50" s="573"/>
      <c r="X50" s="626"/>
      <c r="Y50" s="626"/>
      <c r="Z50" s="53"/>
      <c r="AA50" s="642"/>
      <c r="AB50" s="642"/>
      <c r="AC50" s="239"/>
      <c r="AD50" s="239"/>
      <c r="AE50" s="239"/>
      <c r="AF50" s="239"/>
      <c r="AG50" s="238"/>
      <c r="AH50" s="238"/>
      <c r="AI50" s="238"/>
      <c r="AJ50" s="238"/>
      <c r="AK50" s="245"/>
      <c r="AL50" s="55"/>
      <c r="AM50" s="643"/>
      <c r="AN50" s="643"/>
      <c r="AO50" s="643"/>
      <c r="AP50" s="645"/>
      <c r="AQ50" s="645"/>
      <c r="AR50" s="2"/>
      <c r="AS50" s="2"/>
      <c r="AT50" s="2"/>
      <c r="AU50" s="2"/>
    </row>
    <row r="51" spans="1:47" ht="15" customHeight="1" x14ac:dyDescent="0.25">
      <c r="A51" s="66"/>
      <c r="B51" s="649"/>
      <c r="C51" s="650"/>
      <c r="D51" s="67"/>
      <c r="E51" s="64"/>
      <c r="F51" s="608"/>
      <c r="G51" s="651"/>
      <c r="H51" s="610"/>
      <c r="I51" s="611"/>
      <c r="J51" s="608"/>
      <c r="K51" s="611"/>
      <c r="L51" s="608"/>
      <c r="M51" s="611"/>
      <c r="N51" s="652"/>
      <c r="O51" s="653"/>
      <c r="P51" s="70"/>
      <c r="Q51" s="71"/>
      <c r="R51" s="65"/>
      <c r="S51" s="57"/>
      <c r="T51" s="69"/>
      <c r="V51" s="573"/>
      <c r="W51" s="573"/>
      <c r="X51" s="626"/>
      <c r="Y51" s="626"/>
      <c r="Z51" s="53"/>
      <c r="AA51" s="642"/>
      <c r="AB51" s="642"/>
      <c r="AC51" s="239"/>
      <c r="AD51" s="239"/>
      <c r="AE51" s="239"/>
      <c r="AF51" s="239"/>
      <c r="AG51" s="238"/>
      <c r="AH51" s="238"/>
      <c r="AI51" s="238"/>
      <c r="AJ51" s="238"/>
      <c r="AK51" s="245"/>
      <c r="AL51" s="55"/>
      <c r="AM51" s="643"/>
      <c r="AN51" s="643"/>
      <c r="AO51" s="643"/>
      <c r="AP51" s="645"/>
      <c r="AQ51" s="645"/>
      <c r="AR51" s="2"/>
      <c r="AS51" s="2"/>
      <c r="AT51" s="2"/>
      <c r="AU51" s="2"/>
    </row>
    <row r="52" spans="1:47" ht="15" customHeight="1" x14ac:dyDescent="0.25">
      <c r="A52" s="66"/>
      <c r="B52" s="649"/>
      <c r="C52" s="650"/>
      <c r="D52" s="67"/>
      <c r="E52" s="64"/>
      <c r="F52" s="608"/>
      <c r="G52" s="651"/>
      <c r="H52" s="610"/>
      <c r="I52" s="611"/>
      <c r="J52" s="608"/>
      <c r="K52" s="611"/>
      <c r="L52" s="608"/>
      <c r="M52" s="611"/>
      <c r="N52" s="652"/>
      <c r="O52" s="653"/>
      <c r="P52" s="70"/>
      <c r="Q52" s="71"/>
      <c r="R52" s="65"/>
      <c r="S52" s="57"/>
      <c r="T52" s="69"/>
      <c r="V52" s="573"/>
      <c r="W52" s="573"/>
      <c r="X52" s="626"/>
      <c r="Y52" s="626"/>
      <c r="Z52" s="53"/>
      <c r="AA52" s="642"/>
      <c r="AB52" s="642"/>
      <c r="AC52" s="239"/>
      <c r="AD52" s="239"/>
      <c r="AE52" s="239"/>
      <c r="AF52" s="239"/>
      <c r="AG52" s="238"/>
      <c r="AH52" s="238"/>
      <c r="AI52" s="238"/>
      <c r="AJ52" s="238"/>
      <c r="AK52" s="245"/>
      <c r="AL52" s="55"/>
      <c r="AM52" s="643"/>
      <c r="AN52" s="643"/>
      <c r="AO52" s="643"/>
      <c r="AP52" s="645"/>
      <c r="AQ52" s="645"/>
      <c r="AR52" s="2"/>
      <c r="AS52" s="2"/>
      <c r="AT52" s="2"/>
      <c r="AU52" s="2"/>
    </row>
    <row r="53" spans="1:47" ht="15" customHeight="1" x14ac:dyDescent="0.25">
      <c r="A53" s="66"/>
      <c r="B53" s="649"/>
      <c r="C53" s="650"/>
      <c r="D53" s="67"/>
      <c r="E53" s="64"/>
      <c r="F53" s="608"/>
      <c r="G53" s="651"/>
      <c r="H53" s="610"/>
      <c r="I53" s="611"/>
      <c r="J53" s="608"/>
      <c r="K53" s="611"/>
      <c r="L53" s="608"/>
      <c r="M53" s="611"/>
      <c r="N53" s="652"/>
      <c r="O53" s="653"/>
      <c r="P53" s="70"/>
      <c r="Q53" s="71"/>
      <c r="R53" s="65"/>
      <c r="S53" s="57"/>
      <c r="T53" s="69"/>
      <c r="V53" s="573"/>
      <c r="W53" s="573"/>
      <c r="X53" s="626"/>
      <c r="Y53" s="626"/>
      <c r="Z53" s="53"/>
      <c r="AA53" s="642"/>
      <c r="AB53" s="642"/>
      <c r="AC53" s="239"/>
      <c r="AD53" s="239"/>
      <c r="AE53" s="239"/>
      <c r="AF53" s="239"/>
      <c r="AG53" s="238"/>
      <c r="AH53" s="238"/>
      <c r="AI53" s="238"/>
      <c r="AJ53" s="238"/>
      <c r="AK53" s="245"/>
      <c r="AL53" s="55"/>
      <c r="AM53" s="643"/>
      <c r="AN53" s="643"/>
      <c r="AO53" s="643"/>
      <c r="AP53" s="645"/>
      <c r="AQ53" s="645"/>
      <c r="AR53" s="2"/>
      <c r="AS53" s="2"/>
      <c r="AT53" s="2"/>
      <c r="AU53" s="2"/>
    </row>
    <row r="54" spans="1:47" ht="15" customHeight="1" x14ac:dyDescent="0.25">
      <c r="A54" s="66"/>
      <c r="B54" s="649"/>
      <c r="C54" s="650"/>
      <c r="D54" s="67"/>
      <c r="E54" s="64"/>
      <c r="F54" s="608"/>
      <c r="G54" s="651"/>
      <c r="H54" s="610"/>
      <c r="I54" s="611"/>
      <c r="J54" s="608"/>
      <c r="K54" s="611"/>
      <c r="L54" s="608"/>
      <c r="M54" s="611"/>
      <c r="N54" s="652"/>
      <c r="O54" s="653"/>
      <c r="P54" s="70"/>
      <c r="Q54" s="71"/>
      <c r="R54" s="65"/>
      <c r="S54" s="57"/>
      <c r="T54" s="69"/>
      <c r="V54" s="573"/>
      <c r="W54" s="573"/>
      <c r="X54" s="626"/>
      <c r="Y54" s="626"/>
      <c r="Z54" s="53"/>
      <c r="AA54" s="642"/>
      <c r="AB54" s="642"/>
      <c r="AC54" s="239"/>
      <c r="AD54" s="239"/>
      <c r="AE54" s="239"/>
      <c r="AF54" s="239"/>
      <c r="AG54" s="238"/>
      <c r="AH54" s="238"/>
      <c r="AI54" s="238"/>
      <c r="AJ54" s="238"/>
      <c r="AK54" s="245"/>
      <c r="AL54" s="55"/>
      <c r="AM54" s="643"/>
      <c r="AN54" s="643"/>
      <c r="AO54" s="643"/>
      <c r="AP54" s="645"/>
      <c r="AQ54" s="645"/>
      <c r="AR54" s="2"/>
      <c r="AS54" s="2"/>
      <c r="AT54" s="2"/>
      <c r="AU54" s="2"/>
    </row>
    <row r="55" spans="1:47" ht="15" customHeight="1" x14ac:dyDescent="0.25">
      <c r="A55" s="66"/>
      <c r="B55" s="649"/>
      <c r="C55" s="650"/>
      <c r="D55" s="67"/>
      <c r="E55" s="64"/>
      <c r="F55" s="608"/>
      <c r="G55" s="651"/>
      <c r="H55" s="610"/>
      <c r="I55" s="611"/>
      <c r="J55" s="608"/>
      <c r="K55" s="611"/>
      <c r="L55" s="608"/>
      <c r="M55" s="611"/>
      <c r="N55" s="652"/>
      <c r="O55" s="653"/>
      <c r="P55" s="70"/>
      <c r="Q55" s="71"/>
      <c r="R55" s="65"/>
      <c r="S55" s="57"/>
      <c r="T55" s="69"/>
      <c r="V55" s="2"/>
      <c r="W55" s="2"/>
      <c r="X55" s="626"/>
      <c r="Y55" s="626"/>
      <c r="Z55" s="53"/>
      <c r="AA55" s="642"/>
      <c r="AB55" s="642"/>
      <c r="AC55" s="239"/>
      <c r="AD55" s="239"/>
      <c r="AE55" s="239"/>
      <c r="AF55" s="239"/>
      <c r="AG55" s="238"/>
      <c r="AH55" s="238"/>
      <c r="AI55" s="238"/>
      <c r="AJ55" s="238"/>
      <c r="AK55" s="245"/>
      <c r="AL55" s="55"/>
      <c r="AM55" s="643"/>
      <c r="AN55" s="643"/>
      <c r="AO55" s="643"/>
      <c r="AP55" s="645"/>
      <c r="AQ55" s="645"/>
      <c r="AR55" s="2"/>
      <c r="AS55" s="2"/>
      <c r="AT55" s="2"/>
      <c r="AU55" s="2"/>
    </row>
    <row r="56" spans="1:47" ht="15" customHeight="1" x14ac:dyDescent="0.25">
      <c r="A56" s="66"/>
      <c r="B56" s="649"/>
      <c r="C56" s="650"/>
      <c r="D56" s="67"/>
      <c r="E56" s="64"/>
      <c r="F56" s="608"/>
      <c r="G56" s="651"/>
      <c r="H56" s="610"/>
      <c r="I56" s="611"/>
      <c r="J56" s="608"/>
      <c r="K56" s="611"/>
      <c r="L56" s="608"/>
      <c r="M56" s="611"/>
      <c r="N56" s="652"/>
      <c r="O56" s="653"/>
      <c r="P56" s="70"/>
      <c r="Q56" s="71"/>
      <c r="R56" s="65"/>
      <c r="S56" s="57"/>
      <c r="T56" s="69"/>
      <c r="V56" s="2"/>
      <c r="W56" s="2"/>
      <c r="X56" s="626"/>
      <c r="Y56" s="626"/>
      <c r="Z56" s="53"/>
      <c r="AA56" s="642"/>
      <c r="AB56" s="642"/>
      <c r="AC56" s="239"/>
      <c r="AD56" s="239"/>
      <c r="AE56" s="239"/>
      <c r="AF56" s="239"/>
      <c r="AG56" s="238"/>
      <c r="AH56" s="238"/>
      <c r="AI56" s="238"/>
      <c r="AJ56" s="238"/>
      <c r="AK56" s="245"/>
      <c r="AL56" s="55"/>
      <c r="AM56" s="643"/>
      <c r="AN56" s="643"/>
      <c r="AO56" s="643"/>
      <c r="AP56" s="645"/>
      <c r="AQ56" s="645"/>
      <c r="AR56" s="2"/>
      <c r="AS56" s="2"/>
      <c r="AT56" s="2"/>
      <c r="AU56" s="2"/>
    </row>
    <row r="57" spans="1:47" ht="15.65" customHeight="1" x14ac:dyDescent="0.25">
      <c r="A57" s="66"/>
      <c r="B57" s="649"/>
      <c r="C57" s="650"/>
      <c r="D57" s="67"/>
      <c r="E57" s="64"/>
      <c r="F57" s="608"/>
      <c r="G57" s="651"/>
      <c r="H57" s="610"/>
      <c r="I57" s="611"/>
      <c r="J57" s="608"/>
      <c r="K57" s="611"/>
      <c r="L57" s="608"/>
      <c r="M57" s="611"/>
      <c r="N57" s="652"/>
      <c r="O57" s="653"/>
      <c r="P57" s="70"/>
      <c r="Q57" s="71"/>
      <c r="R57" s="65"/>
      <c r="S57" s="57"/>
      <c r="T57" s="69"/>
      <c r="V57" s="2"/>
      <c r="W57" s="2"/>
      <c r="X57" s="626"/>
      <c r="Y57" s="626"/>
      <c r="Z57" s="53"/>
      <c r="AA57" s="642"/>
      <c r="AB57" s="642"/>
      <c r="AC57" s="239"/>
      <c r="AD57" s="239"/>
      <c r="AE57" s="239"/>
      <c r="AF57" s="239"/>
      <c r="AG57" s="238"/>
      <c r="AH57" s="238"/>
      <c r="AI57" s="238"/>
      <c r="AJ57" s="238"/>
      <c r="AK57" s="245"/>
      <c r="AL57" s="55"/>
      <c r="AM57" s="643"/>
      <c r="AN57" s="643"/>
      <c r="AO57" s="643"/>
      <c r="AP57" s="645"/>
      <c r="AQ57" s="645"/>
      <c r="AR57" s="2"/>
      <c r="AS57" s="2"/>
      <c r="AT57" s="2"/>
      <c r="AU57" s="2"/>
    </row>
    <row r="58" spans="1:47" ht="15.65" customHeight="1" x14ac:dyDescent="0.25">
      <c r="A58" s="66"/>
      <c r="B58" s="649"/>
      <c r="C58" s="650"/>
      <c r="D58" s="67"/>
      <c r="E58" s="64"/>
      <c r="F58" s="654"/>
      <c r="G58" s="655"/>
      <c r="H58" s="610"/>
      <c r="I58" s="611"/>
      <c r="J58" s="608"/>
      <c r="K58" s="611"/>
      <c r="L58" s="608"/>
      <c r="M58" s="611"/>
      <c r="N58" s="652"/>
      <c r="O58" s="653"/>
      <c r="P58" s="70"/>
      <c r="Q58" s="71"/>
      <c r="R58" s="65"/>
      <c r="S58" s="57"/>
      <c r="T58" s="69"/>
      <c r="V58" s="2"/>
      <c r="W58" s="2"/>
      <c r="X58" s="626"/>
      <c r="Y58" s="626"/>
      <c r="Z58" s="53"/>
      <c r="AA58" s="642"/>
      <c r="AB58" s="642"/>
      <c r="AC58" s="239"/>
      <c r="AD58" s="239"/>
      <c r="AE58" s="239"/>
      <c r="AF58" s="239"/>
      <c r="AG58" s="238"/>
      <c r="AH58" s="238"/>
      <c r="AI58" s="238"/>
      <c r="AJ58" s="238"/>
      <c r="AK58" s="245"/>
      <c r="AL58" s="55"/>
      <c r="AM58" s="643"/>
      <c r="AN58" s="643"/>
      <c r="AO58" s="643"/>
      <c r="AP58" s="645"/>
      <c r="AQ58" s="645"/>
      <c r="AR58" s="2"/>
      <c r="AS58" s="2"/>
      <c r="AT58" s="2"/>
      <c r="AU58" s="2"/>
    </row>
    <row r="59" spans="1:47" ht="15.65" customHeight="1" x14ac:dyDescent="0.25">
      <c r="A59" s="66"/>
      <c r="B59" s="649"/>
      <c r="C59" s="650"/>
      <c r="D59" s="67"/>
      <c r="E59" s="64"/>
      <c r="F59" s="654"/>
      <c r="G59" s="655"/>
      <c r="H59" s="610"/>
      <c r="I59" s="611"/>
      <c r="J59" s="608"/>
      <c r="K59" s="611"/>
      <c r="L59" s="608"/>
      <c r="M59" s="611"/>
      <c r="N59" s="652"/>
      <c r="O59" s="653"/>
      <c r="P59" s="70"/>
      <c r="Q59" s="71"/>
      <c r="R59" s="65"/>
      <c r="S59" s="57"/>
      <c r="T59" s="69"/>
      <c r="V59" s="2"/>
      <c r="W59" s="2"/>
      <c r="X59" s="626"/>
      <c r="Y59" s="626"/>
      <c r="Z59" s="53"/>
      <c r="AA59" s="642"/>
      <c r="AB59" s="642"/>
      <c r="AC59" s="239"/>
      <c r="AD59" s="239"/>
      <c r="AE59" s="239"/>
      <c r="AF59" s="239"/>
      <c r="AG59" s="238"/>
      <c r="AH59" s="238"/>
      <c r="AI59" s="238"/>
      <c r="AJ59" s="238"/>
      <c r="AK59" s="245"/>
      <c r="AL59" s="55"/>
      <c r="AM59" s="643"/>
      <c r="AN59" s="643"/>
      <c r="AO59" s="643"/>
      <c r="AP59" s="645"/>
      <c r="AQ59" s="645"/>
      <c r="AR59" s="2"/>
      <c r="AS59" s="2"/>
      <c r="AT59" s="2"/>
      <c r="AU59" s="2"/>
    </row>
    <row r="60" spans="1:47" ht="15.65" customHeight="1" x14ac:dyDescent="0.25">
      <c r="A60" s="66"/>
      <c r="B60" s="649"/>
      <c r="C60" s="650"/>
      <c r="D60" s="68"/>
      <c r="E60" s="63"/>
      <c r="F60" s="608"/>
      <c r="G60" s="651"/>
      <c r="H60" s="610"/>
      <c r="I60" s="611"/>
      <c r="J60" s="608"/>
      <c r="K60" s="611"/>
      <c r="L60" s="608"/>
      <c r="M60" s="611"/>
      <c r="N60" s="652"/>
      <c r="O60" s="653"/>
      <c r="P60" s="70"/>
      <c r="Q60" s="71"/>
      <c r="R60" s="65"/>
      <c r="S60" s="57"/>
      <c r="T60" s="69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15.65" customHeight="1" x14ac:dyDescent="0.25">
      <c r="A61" s="66"/>
      <c r="B61" s="649"/>
      <c r="C61" s="650"/>
      <c r="D61" s="67"/>
      <c r="E61" s="64"/>
      <c r="F61" s="654"/>
      <c r="G61" s="655"/>
      <c r="H61" s="610"/>
      <c r="I61" s="611"/>
      <c r="J61" s="608"/>
      <c r="K61" s="611"/>
      <c r="L61" s="608"/>
      <c r="M61" s="611"/>
      <c r="N61" s="652"/>
      <c r="O61" s="653"/>
      <c r="P61" s="70"/>
      <c r="Q61" s="71"/>
      <c r="R61" s="65"/>
      <c r="S61" s="57"/>
      <c r="T61" s="69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15.65" customHeight="1" x14ac:dyDescent="0.25">
      <c r="A62" s="66"/>
      <c r="B62" s="649"/>
      <c r="C62" s="650"/>
      <c r="D62" s="67"/>
      <c r="E62" s="64"/>
      <c r="F62" s="608"/>
      <c r="G62" s="651"/>
      <c r="H62" s="610"/>
      <c r="I62" s="611"/>
      <c r="J62" s="608"/>
      <c r="K62" s="611"/>
      <c r="L62" s="608"/>
      <c r="M62" s="611"/>
      <c r="N62" s="652"/>
      <c r="O62" s="653"/>
      <c r="P62" s="70"/>
      <c r="Q62" s="71"/>
      <c r="R62" s="65"/>
      <c r="S62" s="57"/>
      <c r="T62" s="69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ht="15.65" customHeight="1" x14ac:dyDescent="0.25">
      <c r="A63" s="66"/>
      <c r="B63" s="649"/>
      <c r="C63" s="650"/>
      <c r="D63" s="67"/>
      <c r="E63" s="64"/>
      <c r="F63" s="608"/>
      <c r="G63" s="651"/>
      <c r="H63" s="610"/>
      <c r="I63" s="611"/>
      <c r="J63" s="608"/>
      <c r="K63" s="611"/>
      <c r="L63" s="608"/>
      <c r="M63" s="611"/>
      <c r="N63" s="652"/>
      <c r="O63" s="653"/>
      <c r="P63" s="70"/>
      <c r="Q63" s="71"/>
      <c r="R63" s="65"/>
      <c r="S63" s="57"/>
      <c r="T63" s="69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ht="15.65" customHeight="1" x14ac:dyDescent="0.25">
      <c r="A64" s="66"/>
      <c r="B64" s="649"/>
      <c r="C64" s="650"/>
      <c r="D64" s="67"/>
      <c r="E64" s="64"/>
      <c r="F64" s="608"/>
      <c r="G64" s="651"/>
      <c r="H64" s="610"/>
      <c r="I64" s="611"/>
      <c r="J64" s="608"/>
      <c r="K64" s="611"/>
      <c r="L64" s="608"/>
      <c r="M64" s="611"/>
      <c r="N64" s="652"/>
      <c r="O64" s="653"/>
      <c r="P64" s="70"/>
      <c r="Q64" s="71"/>
      <c r="R64" s="65"/>
      <c r="S64" s="57"/>
      <c r="T64" s="69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15.65" customHeight="1" x14ac:dyDescent="0.25">
      <c r="A65" s="66"/>
      <c r="B65" s="649"/>
      <c r="C65" s="650"/>
      <c r="D65" s="67"/>
      <c r="E65" s="64"/>
      <c r="F65" s="608"/>
      <c r="G65" s="651"/>
      <c r="H65" s="610"/>
      <c r="I65" s="611"/>
      <c r="J65" s="608"/>
      <c r="K65" s="611"/>
      <c r="L65" s="608"/>
      <c r="M65" s="611"/>
      <c r="N65" s="652"/>
      <c r="O65" s="653"/>
      <c r="P65" s="70"/>
      <c r="Q65" s="71"/>
      <c r="R65" s="65"/>
      <c r="S65" s="57"/>
      <c r="T65" s="69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ht="15.65" customHeight="1" x14ac:dyDescent="0.25">
      <c r="A66" s="66"/>
      <c r="B66" s="649"/>
      <c r="C66" s="650"/>
      <c r="D66" s="67"/>
      <c r="E66" s="64"/>
      <c r="F66" s="608"/>
      <c r="G66" s="651"/>
      <c r="H66" s="610"/>
      <c r="I66" s="611"/>
      <c r="J66" s="608"/>
      <c r="K66" s="611"/>
      <c r="L66" s="608"/>
      <c r="M66" s="611"/>
      <c r="N66" s="652"/>
      <c r="O66" s="653"/>
      <c r="P66" s="70"/>
      <c r="Q66" s="71"/>
      <c r="R66" s="65"/>
      <c r="S66" s="57"/>
      <c r="T66" s="69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ht="15.65" customHeight="1" x14ac:dyDescent="0.25">
      <c r="A67" s="66"/>
      <c r="B67" s="649"/>
      <c r="C67" s="650"/>
      <c r="D67" s="67"/>
      <c r="E67" s="64"/>
      <c r="F67" s="608"/>
      <c r="G67" s="651"/>
      <c r="H67" s="610"/>
      <c r="I67" s="611"/>
      <c r="J67" s="608"/>
      <c r="K67" s="611"/>
      <c r="L67" s="608"/>
      <c r="M67" s="611"/>
      <c r="N67" s="652"/>
      <c r="O67" s="653"/>
      <c r="P67" s="70"/>
      <c r="Q67" s="71"/>
      <c r="R67" s="65"/>
      <c r="S67" s="57"/>
      <c r="T67" s="69"/>
    </row>
    <row r="68" spans="1:47" ht="15.65" customHeight="1" x14ac:dyDescent="0.25">
      <c r="A68" s="66"/>
      <c r="B68" s="649"/>
      <c r="C68" s="650"/>
      <c r="D68" s="67"/>
      <c r="E68" s="64"/>
      <c r="F68" s="608"/>
      <c r="G68" s="651"/>
      <c r="H68" s="610"/>
      <c r="I68" s="611"/>
      <c r="J68" s="608"/>
      <c r="K68" s="611"/>
      <c r="L68" s="608"/>
      <c r="M68" s="611"/>
      <c r="N68" s="652"/>
      <c r="O68" s="653"/>
      <c r="P68" s="70"/>
      <c r="Q68" s="71"/>
      <c r="R68" s="65"/>
      <c r="S68" s="57"/>
      <c r="T68" s="69"/>
    </row>
    <row r="69" spans="1:47" ht="15.65" customHeight="1" x14ac:dyDescent="0.25">
      <c r="A69" s="66"/>
      <c r="B69" s="649"/>
      <c r="C69" s="650"/>
      <c r="D69" s="67"/>
      <c r="E69" s="64"/>
      <c r="F69" s="608"/>
      <c r="G69" s="651"/>
      <c r="H69" s="610"/>
      <c r="I69" s="611"/>
      <c r="J69" s="608"/>
      <c r="K69" s="611"/>
      <c r="L69" s="608"/>
      <c r="M69" s="611"/>
      <c r="N69" s="652"/>
      <c r="O69" s="653"/>
      <c r="P69" s="70"/>
      <c r="Q69" s="71"/>
      <c r="R69" s="65"/>
      <c r="S69" s="57"/>
      <c r="T69" s="69"/>
      <c r="U69" s="2"/>
      <c r="V69" s="2"/>
    </row>
    <row r="70" spans="1:47" ht="15.65" customHeight="1" x14ac:dyDescent="0.25">
      <c r="A70" s="66"/>
      <c r="B70" s="649"/>
      <c r="C70" s="650"/>
      <c r="D70" s="67"/>
      <c r="E70" s="64"/>
      <c r="F70" s="608"/>
      <c r="G70" s="651"/>
      <c r="H70" s="610"/>
      <c r="I70" s="611"/>
      <c r="J70" s="608"/>
      <c r="K70" s="611"/>
      <c r="L70" s="608"/>
      <c r="M70" s="611"/>
      <c r="N70" s="652"/>
      <c r="O70" s="653"/>
      <c r="P70" s="70"/>
      <c r="Q70" s="71"/>
      <c r="R70" s="65"/>
      <c r="S70" s="57"/>
      <c r="T70" s="69"/>
      <c r="U70" s="2"/>
      <c r="V70" s="2"/>
    </row>
    <row r="71" spans="1:47" ht="15.65" customHeight="1" x14ac:dyDescent="0.25">
      <c r="A71" s="66"/>
      <c r="B71" s="649"/>
      <c r="C71" s="650"/>
      <c r="D71" s="67"/>
      <c r="E71" s="64"/>
      <c r="F71" s="608"/>
      <c r="G71" s="651"/>
      <c r="H71" s="610"/>
      <c r="I71" s="611"/>
      <c r="J71" s="608"/>
      <c r="K71" s="611"/>
      <c r="L71" s="608"/>
      <c r="M71" s="611"/>
      <c r="N71" s="652"/>
      <c r="O71" s="653"/>
      <c r="P71" s="70"/>
      <c r="Q71" s="71"/>
      <c r="R71" s="65"/>
      <c r="S71" s="57"/>
      <c r="T71" s="69"/>
      <c r="U71" s="2"/>
      <c r="V71" s="2"/>
    </row>
    <row r="72" spans="1:47" ht="15.65" customHeight="1" x14ac:dyDescent="0.25">
      <c r="A72" s="66"/>
      <c r="B72" s="649"/>
      <c r="C72" s="650"/>
      <c r="D72" s="67"/>
      <c r="E72" s="64"/>
      <c r="F72" s="654"/>
      <c r="G72" s="655"/>
      <c r="H72" s="610"/>
      <c r="I72" s="611"/>
      <c r="J72" s="608"/>
      <c r="K72" s="611"/>
      <c r="L72" s="608"/>
      <c r="M72" s="611"/>
      <c r="N72" s="652"/>
      <c r="O72" s="653"/>
      <c r="P72" s="70"/>
      <c r="Q72" s="71"/>
      <c r="R72" s="65"/>
      <c r="S72" s="57"/>
      <c r="T72" s="69"/>
      <c r="U72" s="2"/>
      <c r="V72" s="2"/>
    </row>
    <row r="73" spans="1:47" ht="15.65" customHeight="1" x14ac:dyDescent="0.25">
      <c r="A73" s="66"/>
      <c r="B73" s="649"/>
      <c r="C73" s="650"/>
      <c r="D73" s="67"/>
      <c r="E73" s="64"/>
      <c r="F73" s="654"/>
      <c r="G73" s="655"/>
      <c r="H73" s="610"/>
      <c r="I73" s="611"/>
      <c r="J73" s="608"/>
      <c r="K73" s="611"/>
      <c r="L73" s="608"/>
      <c r="M73" s="611"/>
      <c r="N73" s="652"/>
      <c r="O73" s="653"/>
      <c r="P73" s="70"/>
      <c r="Q73" s="71"/>
      <c r="R73" s="65"/>
      <c r="S73" s="57"/>
      <c r="T73" s="69"/>
      <c r="U73" s="2"/>
      <c r="V73" s="2"/>
    </row>
    <row r="74" spans="1:47" ht="15.65" customHeight="1" x14ac:dyDescent="0.25">
      <c r="A74" s="66"/>
      <c r="B74" s="649"/>
      <c r="C74" s="650"/>
      <c r="D74" s="68"/>
      <c r="E74" s="63"/>
      <c r="F74" s="608"/>
      <c r="G74" s="651"/>
      <c r="H74" s="610"/>
      <c r="I74" s="611"/>
      <c r="J74" s="608"/>
      <c r="K74" s="611"/>
      <c r="L74" s="608"/>
      <c r="M74" s="611"/>
      <c r="N74" s="652"/>
      <c r="O74" s="653"/>
      <c r="P74" s="70"/>
      <c r="Q74" s="71"/>
      <c r="R74" s="65"/>
      <c r="S74" s="57"/>
      <c r="T74" s="69"/>
      <c r="U74" s="2"/>
      <c r="V74" s="2"/>
    </row>
    <row r="75" spans="1:47" ht="15.65" customHeight="1" x14ac:dyDescent="0.25">
      <c r="A75" s="66"/>
      <c r="B75" s="649"/>
      <c r="C75" s="650"/>
      <c r="D75" s="67"/>
      <c r="E75" s="64"/>
      <c r="F75" s="654"/>
      <c r="G75" s="655"/>
      <c r="H75" s="610"/>
      <c r="I75" s="611"/>
      <c r="J75" s="608"/>
      <c r="K75" s="611"/>
      <c r="L75" s="608"/>
      <c r="M75" s="611"/>
      <c r="N75" s="652"/>
      <c r="O75" s="653"/>
      <c r="P75" s="70"/>
      <c r="Q75" s="71"/>
      <c r="R75" s="65"/>
      <c r="S75" s="57"/>
      <c r="T75" s="69"/>
      <c r="U75" s="2"/>
      <c r="V75" s="2"/>
    </row>
    <row r="76" spans="1:47" ht="15.65" customHeight="1" x14ac:dyDescent="0.25">
      <c r="A76" s="66"/>
      <c r="B76" s="649"/>
      <c r="C76" s="650"/>
      <c r="D76" s="67"/>
      <c r="E76" s="64"/>
      <c r="F76" s="608"/>
      <c r="G76" s="651"/>
      <c r="H76" s="610"/>
      <c r="I76" s="611"/>
      <c r="J76" s="608"/>
      <c r="K76" s="611"/>
      <c r="L76" s="608"/>
      <c r="M76" s="611"/>
      <c r="N76" s="652"/>
      <c r="O76" s="653"/>
      <c r="P76" s="70"/>
      <c r="Q76" s="71"/>
      <c r="R76" s="65"/>
      <c r="S76" s="57"/>
      <c r="T76" s="69"/>
      <c r="U76" s="2"/>
      <c r="V76" s="2"/>
    </row>
    <row r="77" spans="1:47" ht="15.65" customHeight="1" x14ac:dyDescent="0.25">
      <c r="A77" s="66"/>
      <c r="B77" s="649"/>
      <c r="C77" s="650"/>
      <c r="D77" s="67"/>
      <c r="E77" s="64"/>
      <c r="F77" s="608"/>
      <c r="G77" s="651"/>
      <c r="H77" s="610"/>
      <c r="I77" s="611"/>
      <c r="J77" s="608"/>
      <c r="K77" s="611"/>
      <c r="L77" s="608"/>
      <c r="M77" s="611"/>
      <c r="N77" s="652"/>
      <c r="O77" s="653"/>
      <c r="P77" s="70"/>
      <c r="Q77" s="71"/>
      <c r="R77" s="65"/>
      <c r="S77" s="57"/>
      <c r="T77" s="69"/>
      <c r="U77" s="2"/>
      <c r="V77" s="2"/>
    </row>
    <row r="78" spans="1:47" ht="15.65" customHeight="1" x14ac:dyDescent="0.25">
      <c r="A78" s="66"/>
      <c r="B78" s="649"/>
      <c r="C78" s="650"/>
      <c r="D78" s="67"/>
      <c r="E78" s="64"/>
      <c r="F78" s="608"/>
      <c r="G78" s="651"/>
      <c r="H78" s="610"/>
      <c r="I78" s="611"/>
      <c r="J78" s="608"/>
      <c r="K78" s="611"/>
      <c r="L78" s="608"/>
      <c r="M78" s="611"/>
      <c r="N78" s="652"/>
      <c r="O78" s="653"/>
      <c r="P78" s="70"/>
      <c r="Q78" s="71"/>
      <c r="R78" s="65"/>
      <c r="S78" s="57"/>
      <c r="T78" s="69"/>
      <c r="U78" s="2"/>
      <c r="V78" s="2"/>
    </row>
    <row r="79" spans="1:47" ht="15.65" customHeight="1" x14ac:dyDescent="0.25">
      <c r="A79" s="66"/>
      <c r="B79" s="649"/>
      <c r="C79" s="650"/>
      <c r="D79" s="67"/>
      <c r="E79" s="64"/>
      <c r="F79" s="608"/>
      <c r="G79" s="651"/>
      <c r="H79" s="610"/>
      <c r="I79" s="611"/>
      <c r="J79" s="608"/>
      <c r="K79" s="611"/>
      <c r="L79" s="608"/>
      <c r="M79" s="611"/>
      <c r="N79" s="652"/>
      <c r="O79" s="653"/>
      <c r="P79" s="70"/>
      <c r="Q79" s="71"/>
      <c r="R79" s="65"/>
      <c r="S79" s="57"/>
      <c r="T79" s="69"/>
      <c r="U79" s="2"/>
      <c r="V79" s="2"/>
    </row>
    <row r="80" spans="1:47" ht="15.65" customHeight="1" x14ac:dyDescent="0.25">
      <c r="A80" s="66"/>
      <c r="B80" s="649"/>
      <c r="C80" s="650"/>
      <c r="D80" s="67"/>
      <c r="E80" s="64"/>
      <c r="F80" s="608"/>
      <c r="G80" s="651"/>
      <c r="H80" s="610"/>
      <c r="I80" s="611"/>
      <c r="J80" s="608"/>
      <c r="K80" s="611"/>
      <c r="L80" s="608"/>
      <c r="M80" s="611"/>
      <c r="N80" s="652"/>
      <c r="O80" s="653"/>
      <c r="P80" s="70"/>
      <c r="Q80" s="71"/>
      <c r="R80" s="65"/>
      <c r="S80" s="57"/>
      <c r="T80" s="69"/>
      <c r="U80" s="2"/>
      <c r="V80" s="2"/>
    </row>
    <row r="81" spans="1:22" ht="15.65" customHeight="1" x14ac:dyDescent="0.25">
      <c r="A81" s="66"/>
      <c r="B81" s="649"/>
      <c r="C81" s="650"/>
      <c r="D81" s="67"/>
      <c r="E81" s="64"/>
      <c r="F81" s="608"/>
      <c r="G81" s="651"/>
      <c r="H81" s="610"/>
      <c r="I81" s="611"/>
      <c r="J81" s="608"/>
      <c r="K81" s="611"/>
      <c r="L81" s="608"/>
      <c r="M81" s="611"/>
      <c r="N81" s="652"/>
      <c r="O81" s="653"/>
      <c r="P81" s="70"/>
      <c r="Q81" s="71"/>
      <c r="R81" s="65"/>
      <c r="S81" s="57"/>
      <c r="T81" s="69"/>
      <c r="U81" s="2"/>
      <c r="V81" s="2"/>
    </row>
    <row r="82" spans="1:22" ht="15.65" customHeight="1" x14ac:dyDescent="0.25">
      <c r="A82" s="66"/>
      <c r="B82" s="649"/>
      <c r="C82" s="650"/>
      <c r="D82" s="67"/>
      <c r="E82" s="64"/>
      <c r="F82" s="608"/>
      <c r="G82" s="651"/>
      <c r="H82" s="610"/>
      <c r="I82" s="611"/>
      <c r="J82" s="608"/>
      <c r="K82" s="611"/>
      <c r="L82" s="608"/>
      <c r="M82" s="611"/>
      <c r="N82" s="652"/>
      <c r="O82" s="653"/>
      <c r="P82" s="70"/>
      <c r="Q82" s="71"/>
      <c r="R82" s="65"/>
      <c r="S82" s="57"/>
      <c r="T82" s="69"/>
      <c r="U82" s="2"/>
      <c r="V82" s="2"/>
    </row>
    <row r="83" spans="1:22" ht="15.65" customHeight="1" x14ac:dyDescent="0.25">
      <c r="A83" s="66"/>
      <c r="B83" s="649"/>
      <c r="C83" s="650"/>
      <c r="D83" s="67"/>
      <c r="E83" s="64"/>
      <c r="F83" s="608"/>
      <c r="G83" s="651"/>
      <c r="H83" s="610"/>
      <c r="I83" s="611"/>
      <c r="J83" s="608"/>
      <c r="K83" s="611"/>
      <c r="L83" s="608"/>
      <c r="M83" s="611"/>
      <c r="N83" s="652"/>
      <c r="O83" s="653"/>
      <c r="P83" s="70"/>
      <c r="Q83" s="71"/>
      <c r="R83" s="65"/>
      <c r="S83" s="57"/>
      <c r="T83" s="69"/>
      <c r="U83" s="2"/>
      <c r="V83" s="2"/>
    </row>
    <row r="84" spans="1:22" ht="15.65" customHeight="1" x14ac:dyDescent="0.25">
      <c r="A84" s="66"/>
      <c r="B84" s="649"/>
      <c r="C84" s="650"/>
      <c r="D84" s="67"/>
      <c r="E84" s="64"/>
      <c r="F84" s="608"/>
      <c r="G84" s="651"/>
      <c r="H84" s="610"/>
      <c r="I84" s="611"/>
      <c r="J84" s="608"/>
      <c r="K84" s="611"/>
      <c r="L84" s="608"/>
      <c r="M84" s="611"/>
      <c r="N84" s="652"/>
      <c r="O84" s="653"/>
      <c r="P84" s="70"/>
      <c r="Q84" s="71"/>
      <c r="R84" s="65"/>
      <c r="S84" s="57"/>
      <c r="T84" s="69"/>
      <c r="U84" s="2"/>
      <c r="V84" s="2"/>
    </row>
    <row r="85" spans="1:22" ht="15.65" customHeight="1" x14ac:dyDescent="0.25">
      <c r="A85" s="66"/>
      <c r="B85" s="649"/>
      <c r="C85" s="650"/>
      <c r="D85" s="67"/>
      <c r="E85" s="64"/>
      <c r="F85" s="608"/>
      <c r="G85" s="651"/>
      <c r="H85" s="610"/>
      <c r="I85" s="611"/>
      <c r="J85" s="608"/>
      <c r="K85" s="611"/>
      <c r="L85" s="608"/>
      <c r="M85" s="611"/>
      <c r="N85" s="652"/>
      <c r="O85" s="653"/>
      <c r="P85" s="70"/>
      <c r="Q85" s="71"/>
      <c r="R85" s="65"/>
      <c r="S85" s="57"/>
      <c r="T85" s="69"/>
      <c r="U85" s="2"/>
      <c r="V85" s="2"/>
    </row>
    <row r="86" spans="1:22" ht="15.65" customHeight="1" x14ac:dyDescent="0.25">
      <c r="A86" s="66"/>
      <c r="B86" s="649"/>
      <c r="C86" s="650"/>
      <c r="D86" s="67"/>
      <c r="E86" s="64"/>
      <c r="F86" s="654"/>
      <c r="G86" s="655"/>
      <c r="H86" s="610"/>
      <c r="I86" s="611"/>
      <c r="J86" s="608"/>
      <c r="K86" s="611"/>
      <c r="L86" s="608"/>
      <c r="M86" s="611"/>
      <c r="N86" s="652"/>
      <c r="O86" s="653"/>
      <c r="P86" s="70"/>
      <c r="Q86" s="71"/>
      <c r="R86" s="65"/>
      <c r="S86" s="57"/>
      <c r="T86" s="69"/>
      <c r="U86" s="2"/>
      <c r="V86" s="2"/>
    </row>
    <row r="87" spans="1:22" ht="15.65" customHeight="1" x14ac:dyDescent="0.25">
      <c r="A87" s="66"/>
      <c r="B87" s="649"/>
      <c r="C87" s="650"/>
      <c r="D87" s="67"/>
      <c r="E87" s="64"/>
      <c r="F87" s="654"/>
      <c r="G87" s="655"/>
      <c r="H87" s="610"/>
      <c r="I87" s="611"/>
      <c r="J87" s="608"/>
      <c r="K87" s="611"/>
      <c r="L87" s="608"/>
      <c r="M87" s="611"/>
      <c r="N87" s="652"/>
      <c r="O87" s="653"/>
      <c r="P87" s="70"/>
      <c r="Q87" s="71"/>
      <c r="R87" s="65"/>
      <c r="S87" s="57"/>
      <c r="T87" s="69"/>
      <c r="U87" s="2"/>
      <c r="V87" s="2"/>
    </row>
    <row r="88" spans="1:22" ht="15" customHeight="1" x14ac:dyDescent="0.25">
      <c r="A88" s="66"/>
      <c r="B88" s="649"/>
      <c r="C88" s="650"/>
      <c r="D88" s="68"/>
      <c r="E88" s="63"/>
      <c r="F88" s="608"/>
      <c r="G88" s="651"/>
      <c r="H88" s="610"/>
      <c r="I88" s="611"/>
      <c r="J88" s="608"/>
      <c r="K88" s="611"/>
      <c r="L88" s="608"/>
      <c r="M88" s="611"/>
      <c r="N88" s="652"/>
      <c r="O88" s="653"/>
      <c r="P88" s="70"/>
      <c r="Q88" s="71"/>
      <c r="R88" s="65"/>
      <c r="S88" s="57"/>
      <c r="T88" s="69"/>
      <c r="U88" s="2"/>
      <c r="V88" s="2"/>
    </row>
    <row r="89" spans="1:22" ht="15" customHeight="1" x14ac:dyDescent="0.25">
      <c r="A89" s="66"/>
      <c r="B89" s="649"/>
      <c r="C89" s="650"/>
      <c r="D89" s="67"/>
      <c r="E89" s="64"/>
      <c r="F89" s="654"/>
      <c r="G89" s="655"/>
      <c r="H89" s="610"/>
      <c r="I89" s="611"/>
      <c r="J89" s="608"/>
      <c r="K89" s="611"/>
      <c r="L89" s="608"/>
      <c r="M89" s="611"/>
      <c r="N89" s="652"/>
      <c r="O89" s="653"/>
      <c r="P89" s="70"/>
      <c r="Q89" s="71"/>
      <c r="R89" s="65"/>
      <c r="S89" s="57"/>
      <c r="T89" s="69"/>
      <c r="U89" s="2"/>
      <c r="V89" s="2"/>
    </row>
    <row r="90" spans="1:22" ht="15.65" customHeight="1" x14ac:dyDescent="0.25">
      <c r="A90" s="66"/>
      <c r="B90" s="649"/>
      <c r="C90" s="650"/>
      <c r="D90" s="67"/>
      <c r="E90" s="64"/>
      <c r="F90" s="608"/>
      <c r="G90" s="651"/>
      <c r="H90" s="610"/>
      <c r="I90" s="611"/>
      <c r="J90" s="608"/>
      <c r="K90" s="611"/>
      <c r="L90" s="608"/>
      <c r="M90" s="611"/>
      <c r="N90" s="652"/>
      <c r="O90" s="653"/>
      <c r="P90" s="70"/>
      <c r="Q90" s="71"/>
      <c r="R90" s="65"/>
      <c r="S90" s="57"/>
      <c r="T90" s="69"/>
      <c r="U90" s="2"/>
      <c r="V90" s="2"/>
    </row>
    <row r="91" spans="1:22" ht="15.65" customHeight="1" x14ac:dyDescent="0.25">
      <c r="A91" s="66"/>
      <c r="B91" s="649"/>
      <c r="C91" s="650"/>
      <c r="D91" s="67"/>
      <c r="E91" s="64"/>
      <c r="F91" s="608"/>
      <c r="G91" s="651"/>
      <c r="H91" s="610"/>
      <c r="I91" s="611"/>
      <c r="J91" s="608"/>
      <c r="K91" s="611"/>
      <c r="L91" s="608"/>
      <c r="M91" s="611"/>
      <c r="N91" s="652"/>
      <c r="O91" s="653"/>
      <c r="P91" s="70"/>
      <c r="Q91" s="71"/>
      <c r="R91" s="65"/>
      <c r="S91" s="57"/>
      <c r="T91" s="69"/>
      <c r="U91" s="2"/>
      <c r="V91" s="2"/>
    </row>
    <row r="92" spans="1:22" ht="15.65" customHeight="1" x14ac:dyDescent="0.25">
      <c r="A92" s="66"/>
      <c r="B92" s="649"/>
      <c r="C92" s="650"/>
      <c r="D92" s="67"/>
      <c r="E92" s="64"/>
      <c r="F92" s="608"/>
      <c r="G92" s="651"/>
      <c r="H92" s="610"/>
      <c r="I92" s="611"/>
      <c r="J92" s="608"/>
      <c r="K92" s="611"/>
      <c r="L92" s="608"/>
      <c r="M92" s="611"/>
      <c r="N92" s="652"/>
      <c r="O92" s="653"/>
      <c r="P92" s="70"/>
      <c r="Q92" s="71"/>
      <c r="R92" s="65"/>
      <c r="S92" s="57"/>
      <c r="T92" s="69"/>
      <c r="U92" s="2"/>
      <c r="V92" s="2"/>
    </row>
    <row r="93" spans="1:22" ht="15.65" customHeight="1" x14ac:dyDescent="0.25">
      <c r="A93" s="66"/>
      <c r="B93" s="649"/>
      <c r="C93" s="650"/>
      <c r="D93" s="67"/>
      <c r="E93" s="64"/>
      <c r="F93" s="608"/>
      <c r="G93" s="651"/>
      <c r="H93" s="610"/>
      <c r="I93" s="611"/>
      <c r="J93" s="608"/>
      <c r="K93" s="611"/>
      <c r="L93" s="608"/>
      <c r="M93" s="611"/>
      <c r="N93" s="652"/>
      <c r="O93" s="653"/>
      <c r="P93" s="70"/>
      <c r="Q93" s="71"/>
      <c r="R93" s="65"/>
      <c r="S93" s="57"/>
      <c r="T93" s="69"/>
      <c r="U93" s="2"/>
      <c r="V93" s="2"/>
    </row>
    <row r="94" spans="1:22" ht="15.65" customHeight="1" x14ac:dyDescent="0.25">
      <c r="A94" s="66"/>
      <c r="B94" s="649"/>
      <c r="C94" s="650"/>
      <c r="D94" s="67"/>
      <c r="E94" s="64"/>
      <c r="F94" s="608"/>
      <c r="G94" s="651"/>
      <c r="H94" s="610"/>
      <c r="I94" s="611"/>
      <c r="J94" s="608"/>
      <c r="K94" s="611"/>
      <c r="L94" s="608"/>
      <c r="M94" s="611"/>
      <c r="N94" s="652"/>
      <c r="O94" s="653"/>
      <c r="P94" s="70"/>
      <c r="Q94" s="71"/>
      <c r="R94" s="65"/>
      <c r="S94" s="57"/>
      <c r="T94" s="69"/>
      <c r="U94" s="2"/>
      <c r="V94" s="2"/>
    </row>
    <row r="95" spans="1:22" ht="15.65" customHeight="1" x14ac:dyDescent="0.25">
      <c r="A95" s="66"/>
      <c r="B95" s="649"/>
      <c r="C95" s="650"/>
      <c r="D95" s="67"/>
      <c r="E95" s="64"/>
      <c r="F95" s="608"/>
      <c r="G95" s="651"/>
      <c r="H95" s="610"/>
      <c r="I95" s="611"/>
      <c r="J95" s="608"/>
      <c r="K95" s="611"/>
      <c r="L95" s="608"/>
      <c r="M95" s="611"/>
      <c r="N95" s="652"/>
      <c r="O95" s="653"/>
      <c r="P95" s="70"/>
      <c r="Q95" s="71"/>
      <c r="R95" s="65"/>
      <c r="S95" s="57"/>
      <c r="T95" s="69"/>
      <c r="U95" s="2"/>
      <c r="V95" s="2"/>
    </row>
    <row r="96" spans="1:22" ht="15.65" customHeight="1" x14ac:dyDescent="0.25">
      <c r="A96" s="66"/>
      <c r="B96" s="649"/>
      <c r="C96" s="650"/>
      <c r="D96" s="67"/>
      <c r="E96" s="64"/>
      <c r="F96" s="608"/>
      <c r="G96" s="651"/>
      <c r="H96" s="610"/>
      <c r="I96" s="611"/>
      <c r="J96" s="608"/>
      <c r="K96" s="611"/>
      <c r="L96" s="608"/>
      <c r="M96" s="611"/>
      <c r="N96" s="652"/>
      <c r="O96" s="653"/>
      <c r="P96" s="70"/>
      <c r="Q96" s="71"/>
      <c r="R96" s="65"/>
      <c r="S96" s="57"/>
      <c r="T96" s="69"/>
      <c r="U96" s="2"/>
      <c r="V96" s="2"/>
    </row>
    <row r="97" spans="1:22" ht="15.65" customHeight="1" x14ac:dyDescent="0.25">
      <c r="A97" s="66"/>
      <c r="B97" s="649"/>
      <c r="C97" s="650"/>
      <c r="D97" s="67"/>
      <c r="E97" s="64"/>
      <c r="F97" s="608"/>
      <c r="G97" s="651"/>
      <c r="H97" s="610"/>
      <c r="I97" s="611"/>
      <c r="J97" s="608"/>
      <c r="K97" s="611"/>
      <c r="L97" s="608"/>
      <c r="M97" s="611"/>
      <c r="N97" s="652"/>
      <c r="O97" s="653"/>
      <c r="P97" s="70"/>
      <c r="Q97" s="71"/>
      <c r="R97" s="65"/>
      <c r="S97" s="57"/>
      <c r="T97" s="69"/>
      <c r="U97" s="2"/>
      <c r="V97" s="2"/>
    </row>
    <row r="98" spans="1:22" ht="15.65" customHeight="1" x14ac:dyDescent="0.25">
      <c r="A98" s="66"/>
      <c r="B98" s="649"/>
      <c r="C98" s="650"/>
      <c r="D98" s="67"/>
      <c r="E98" s="64"/>
      <c r="F98" s="608"/>
      <c r="G98" s="651"/>
      <c r="H98" s="610"/>
      <c r="I98" s="611"/>
      <c r="J98" s="608"/>
      <c r="K98" s="611"/>
      <c r="L98" s="608"/>
      <c r="M98" s="611"/>
      <c r="N98" s="652"/>
      <c r="O98" s="653"/>
      <c r="P98" s="70"/>
      <c r="Q98" s="71"/>
      <c r="R98" s="65"/>
      <c r="S98" s="57"/>
      <c r="T98" s="69"/>
      <c r="U98" s="2"/>
      <c r="V98" s="2"/>
    </row>
    <row r="99" spans="1:22" ht="15.65" customHeight="1" x14ac:dyDescent="0.25">
      <c r="A99" s="66"/>
      <c r="B99" s="649"/>
      <c r="C99" s="650"/>
      <c r="D99" s="67"/>
      <c r="E99" s="64"/>
      <c r="F99" s="608"/>
      <c r="G99" s="651"/>
      <c r="H99" s="610"/>
      <c r="I99" s="611"/>
      <c r="J99" s="608"/>
      <c r="K99" s="611"/>
      <c r="L99" s="608"/>
      <c r="M99" s="611"/>
      <c r="N99" s="652"/>
      <c r="O99" s="653"/>
      <c r="P99" s="70"/>
      <c r="Q99" s="71"/>
      <c r="R99" s="65"/>
      <c r="S99" s="57"/>
      <c r="T99" s="69"/>
      <c r="U99" s="2"/>
      <c r="V99" s="2"/>
    </row>
    <row r="100" spans="1:22" ht="15.65" customHeight="1" x14ac:dyDescent="0.25">
      <c r="A100" s="66"/>
      <c r="B100" s="649"/>
      <c r="C100" s="650"/>
      <c r="D100" s="67"/>
      <c r="E100" s="64"/>
      <c r="F100" s="608"/>
      <c r="G100" s="651"/>
      <c r="H100" s="610"/>
      <c r="I100" s="611"/>
      <c r="J100" s="608"/>
      <c r="K100" s="611"/>
      <c r="L100" s="608"/>
      <c r="M100" s="611"/>
      <c r="N100" s="652"/>
      <c r="O100" s="653"/>
      <c r="P100" s="70"/>
      <c r="Q100" s="71"/>
      <c r="R100" s="65"/>
      <c r="S100" s="57"/>
      <c r="T100" s="69"/>
      <c r="U100" s="2"/>
      <c r="V100" s="2"/>
    </row>
    <row r="101" spans="1:22" ht="15.65" customHeight="1" x14ac:dyDescent="0.25">
      <c r="A101" s="66"/>
      <c r="B101" s="649"/>
      <c r="C101" s="650"/>
      <c r="D101" s="67"/>
      <c r="E101" s="64"/>
      <c r="F101" s="608"/>
      <c r="G101" s="651"/>
      <c r="H101" s="610"/>
      <c r="I101" s="611"/>
      <c r="J101" s="608"/>
      <c r="K101" s="611"/>
      <c r="L101" s="608"/>
      <c r="M101" s="611"/>
      <c r="N101" s="652"/>
      <c r="O101" s="653"/>
      <c r="P101" s="70"/>
      <c r="Q101" s="71"/>
      <c r="R101" s="65"/>
      <c r="S101" s="57"/>
      <c r="T101" s="69"/>
      <c r="U101" s="2"/>
      <c r="V101" s="2"/>
    </row>
    <row r="102" spans="1:22" ht="15.65" customHeight="1" x14ac:dyDescent="0.25">
      <c r="A102" s="66"/>
      <c r="B102" s="649"/>
      <c r="C102" s="650"/>
      <c r="D102" s="67"/>
      <c r="E102" s="64"/>
      <c r="F102" s="608"/>
      <c r="G102" s="651"/>
      <c r="H102" s="610"/>
      <c r="I102" s="611"/>
      <c r="J102" s="608"/>
      <c r="K102" s="611"/>
      <c r="L102" s="608"/>
      <c r="M102" s="611"/>
      <c r="N102" s="652"/>
      <c r="O102" s="653"/>
      <c r="P102" s="70"/>
      <c r="Q102" s="71"/>
      <c r="R102" s="65"/>
      <c r="S102" s="57"/>
      <c r="T102" s="69"/>
      <c r="U102" s="2"/>
      <c r="V102" s="2"/>
    </row>
    <row r="103" spans="1:22" ht="15.65" customHeight="1" x14ac:dyDescent="0.25">
      <c r="A103" s="66"/>
      <c r="B103" s="649"/>
      <c r="C103" s="650"/>
      <c r="D103" s="67"/>
      <c r="E103" s="64"/>
      <c r="F103" s="608"/>
      <c r="G103" s="651"/>
      <c r="H103" s="610"/>
      <c r="I103" s="611"/>
      <c r="J103" s="608"/>
      <c r="K103" s="611"/>
      <c r="L103" s="608"/>
      <c r="M103" s="611"/>
      <c r="N103" s="652"/>
      <c r="O103" s="653"/>
      <c r="P103" s="70"/>
      <c r="Q103" s="71"/>
      <c r="R103" s="65"/>
      <c r="S103" s="57"/>
      <c r="T103" s="69"/>
      <c r="U103" s="2"/>
      <c r="V103" s="2"/>
    </row>
    <row r="104" spans="1:22" ht="15.65" customHeight="1" x14ac:dyDescent="0.25">
      <c r="A104" s="66"/>
      <c r="B104" s="649"/>
      <c r="C104" s="650"/>
      <c r="D104" s="67"/>
      <c r="E104" s="64"/>
      <c r="F104" s="608"/>
      <c r="G104" s="651"/>
      <c r="H104" s="610"/>
      <c r="I104" s="611"/>
      <c r="J104" s="608"/>
      <c r="K104" s="611"/>
      <c r="L104" s="608"/>
      <c r="M104" s="611"/>
      <c r="N104" s="652"/>
      <c r="O104" s="653"/>
      <c r="P104" s="70"/>
      <c r="Q104" s="71"/>
      <c r="R104" s="65"/>
      <c r="S104" s="57"/>
      <c r="T104" s="69"/>
      <c r="U104" s="2"/>
      <c r="V104" s="2"/>
    </row>
    <row r="105" spans="1:22" ht="15.65" customHeight="1" x14ac:dyDescent="0.25">
      <c r="A105" s="66"/>
      <c r="B105" s="649"/>
      <c r="C105" s="650"/>
      <c r="D105" s="67"/>
      <c r="E105" s="64"/>
      <c r="F105" s="608"/>
      <c r="G105" s="651"/>
      <c r="H105" s="610"/>
      <c r="I105" s="611"/>
      <c r="J105" s="608"/>
      <c r="K105" s="611"/>
      <c r="L105" s="608"/>
      <c r="M105" s="611"/>
      <c r="N105" s="652"/>
      <c r="O105" s="653"/>
      <c r="P105" s="70"/>
      <c r="Q105" s="71"/>
      <c r="R105" s="65"/>
      <c r="S105" s="57"/>
      <c r="T105" s="69"/>
      <c r="U105" s="2"/>
      <c r="V105" s="2"/>
    </row>
    <row r="106" spans="1:22" ht="15.65" customHeight="1" x14ac:dyDescent="0.25">
      <c r="A106" s="99"/>
      <c r="B106" s="594"/>
      <c r="C106" s="594"/>
      <c r="D106" s="100"/>
      <c r="E106" s="246"/>
      <c r="F106" s="595"/>
      <c r="G106" s="595"/>
      <c r="H106" s="595"/>
      <c r="I106" s="595"/>
      <c r="J106" s="595"/>
      <c r="K106" s="595"/>
      <c r="L106" s="595"/>
      <c r="M106" s="595"/>
      <c r="N106" s="593"/>
      <c r="O106" s="593"/>
      <c r="P106" s="101"/>
      <c r="Q106" s="101"/>
      <c r="R106" s="247"/>
      <c r="S106" s="248"/>
      <c r="T106" s="248"/>
      <c r="U106" s="2"/>
      <c r="V106" s="2"/>
    </row>
    <row r="107" spans="1:22" ht="15.65" customHeight="1" x14ac:dyDescent="0.25">
      <c r="A107" s="99"/>
      <c r="B107" s="594"/>
      <c r="C107" s="594"/>
      <c r="D107" s="100"/>
      <c r="E107" s="246"/>
      <c r="F107" s="595"/>
      <c r="G107" s="595"/>
      <c r="H107" s="595"/>
      <c r="I107" s="595"/>
      <c r="J107" s="595"/>
      <c r="K107" s="595"/>
      <c r="L107" s="595"/>
      <c r="M107" s="595"/>
      <c r="N107" s="593"/>
      <c r="O107" s="593"/>
      <c r="P107" s="101"/>
      <c r="Q107" s="101"/>
      <c r="R107" s="247"/>
      <c r="S107" s="248"/>
      <c r="T107" s="248"/>
      <c r="U107" s="2"/>
      <c r="V107" s="2"/>
    </row>
    <row r="108" spans="1:22" ht="15.65" customHeight="1" x14ac:dyDescent="0.25">
      <c r="A108" s="99"/>
      <c r="B108" s="594"/>
      <c r="C108" s="594"/>
      <c r="D108" s="100"/>
      <c r="E108" s="246"/>
      <c r="F108" s="595"/>
      <c r="G108" s="595"/>
      <c r="H108" s="595"/>
      <c r="I108" s="595"/>
      <c r="J108" s="595"/>
      <c r="K108" s="595"/>
      <c r="L108" s="595"/>
      <c r="M108" s="595"/>
      <c r="N108" s="593"/>
      <c r="O108" s="593"/>
      <c r="P108" s="101"/>
      <c r="Q108" s="101"/>
      <c r="R108" s="247"/>
      <c r="S108" s="248"/>
      <c r="T108" s="248"/>
      <c r="U108" s="2"/>
      <c r="V108" s="2"/>
    </row>
    <row r="109" spans="1:22" ht="15.65" customHeight="1" x14ac:dyDescent="0.25">
      <c r="A109" s="99"/>
      <c r="B109" s="594"/>
      <c r="C109" s="594"/>
      <c r="D109" s="100"/>
      <c r="E109" s="246"/>
      <c r="F109" s="595"/>
      <c r="G109" s="595"/>
      <c r="H109" s="595"/>
      <c r="I109" s="595"/>
      <c r="J109" s="595"/>
      <c r="K109" s="595"/>
      <c r="L109" s="595"/>
      <c r="M109" s="595"/>
      <c r="N109" s="593"/>
      <c r="O109" s="593"/>
      <c r="P109" s="101"/>
      <c r="Q109" s="101"/>
      <c r="R109" s="247"/>
      <c r="S109" s="248"/>
      <c r="T109" s="248"/>
      <c r="U109" s="2"/>
      <c r="V109" s="2"/>
    </row>
    <row r="110" spans="1:22" ht="15.65" customHeight="1" x14ac:dyDescent="0.25">
      <c r="A110" s="99"/>
      <c r="B110" s="594"/>
      <c r="C110" s="594"/>
      <c r="D110" s="100"/>
      <c r="E110" s="246"/>
      <c r="F110" s="595"/>
      <c r="G110" s="595"/>
      <c r="H110" s="595"/>
      <c r="I110" s="595"/>
      <c r="J110" s="595"/>
      <c r="K110" s="595"/>
      <c r="L110" s="595"/>
      <c r="M110" s="595"/>
      <c r="N110" s="593"/>
      <c r="O110" s="593"/>
      <c r="P110" s="101"/>
      <c r="Q110" s="101"/>
      <c r="R110" s="247"/>
      <c r="S110" s="248"/>
      <c r="T110" s="248"/>
      <c r="U110" s="2"/>
      <c r="V110" s="2"/>
    </row>
    <row r="111" spans="1:22" ht="15.65" customHeight="1" x14ac:dyDescent="0.25">
      <c r="A111" s="99"/>
      <c r="B111" s="594"/>
      <c r="C111" s="594"/>
      <c r="D111" s="100"/>
      <c r="E111" s="246"/>
      <c r="F111" s="595"/>
      <c r="G111" s="595"/>
      <c r="H111" s="595"/>
      <c r="I111" s="595"/>
      <c r="J111" s="595"/>
      <c r="K111" s="595"/>
      <c r="L111" s="595"/>
      <c r="M111" s="595"/>
      <c r="N111" s="593"/>
      <c r="O111" s="593"/>
      <c r="P111" s="101"/>
      <c r="Q111" s="101"/>
      <c r="R111" s="247"/>
      <c r="S111" s="248"/>
      <c r="T111" s="248"/>
      <c r="U111" s="2"/>
      <c r="V111" s="2"/>
    </row>
    <row r="112" spans="1:22" ht="15.65" customHeight="1" x14ac:dyDescent="0.25">
      <c r="A112" s="99"/>
      <c r="B112" s="594"/>
      <c r="C112" s="594"/>
      <c r="D112" s="100"/>
      <c r="E112" s="246"/>
      <c r="F112" s="595"/>
      <c r="G112" s="595"/>
      <c r="H112" s="595"/>
      <c r="I112" s="595"/>
      <c r="J112" s="595"/>
      <c r="K112" s="595"/>
      <c r="L112" s="595"/>
      <c r="M112" s="595"/>
      <c r="N112" s="593"/>
      <c r="O112" s="593"/>
      <c r="P112" s="101"/>
      <c r="Q112" s="101"/>
      <c r="R112" s="247"/>
      <c r="S112" s="248"/>
      <c r="T112" s="248"/>
      <c r="U112" s="2"/>
      <c r="V112" s="2"/>
    </row>
    <row r="113" spans="1:22" ht="15.65" customHeight="1" x14ac:dyDescent="0.25">
      <c r="A113" s="99"/>
      <c r="B113" s="594"/>
      <c r="C113" s="594"/>
      <c r="D113" s="100"/>
      <c r="E113" s="246"/>
      <c r="F113" s="595"/>
      <c r="G113" s="595"/>
      <c r="H113" s="595"/>
      <c r="I113" s="595"/>
      <c r="J113" s="595"/>
      <c r="K113" s="595"/>
      <c r="L113" s="595"/>
      <c r="M113" s="595"/>
      <c r="N113" s="593"/>
      <c r="O113" s="593"/>
      <c r="P113" s="101"/>
      <c r="Q113" s="101"/>
      <c r="R113" s="247"/>
      <c r="S113" s="248"/>
      <c r="T113" s="248"/>
      <c r="U113" s="2"/>
      <c r="V113" s="2"/>
    </row>
    <row r="114" spans="1:22" ht="15.65" customHeight="1" x14ac:dyDescent="0.25">
      <c r="A114" s="99"/>
      <c r="B114" s="594"/>
      <c r="C114" s="594"/>
      <c r="D114" s="100"/>
      <c r="E114" s="246"/>
      <c r="F114" s="360"/>
      <c r="G114" s="360"/>
      <c r="H114" s="595"/>
      <c r="I114" s="595"/>
      <c r="J114" s="595"/>
      <c r="K114" s="595"/>
      <c r="L114" s="595"/>
      <c r="M114" s="595"/>
      <c r="N114" s="593"/>
      <c r="O114" s="593"/>
      <c r="P114" s="101"/>
      <c r="Q114" s="101"/>
      <c r="R114" s="247"/>
      <c r="S114" s="248"/>
      <c r="T114" s="248"/>
      <c r="U114" s="2"/>
      <c r="V114" s="2"/>
    </row>
    <row r="115" spans="1:22" ht="15.65" customHeight="1" x14ac:dyDescent="0.25">
      <c r="A115" s="99"/>
      <c r="B115" s="594"/>
      <c r="C115" s="594"/>
      <c r="D115" s="100"/>
      <c r="E115" s="246"/>
      <c r="F115" s="360"/>
      <c r="G115" s="360"/>
      <c r="H115" s="595"/>
      <c r="I115" s="595"/>
      <c r="J115" s="595"/>
      <c r="K115" s="595"/>
      <c r="L115" s="595"/>
      <c r="M115" s="595"/>
      <c r="N115" s="593"/>
      <c r="O115" s="593"/>
      <c r="P115" s="101"/>
      <c r="Q115" s="101"/>
      <c r="R115" s="247"/>
      <c r="S115" s="248"/>
      <c r="T115" s="248"/>
      <c r="U115" s="2"/>
      <c r="V115" s="2"/>
    </row>
    <row r="116" spans="1:22" ht="15.65" customHeight="1" x14ac:dyDescent="0.25">
      <c r="A116" s="99"/>
      <c r="B116" s="594"/>
      <c r="C116" s="594"/>
      <c r="D116" s="102"/>
      <c r="E116" s="62"/>
      <c r="F116" s="595"/>
      <c r="G116" s="595"/>
      <c r="H116" s="595"/>
      <c r="I116" s="595"/>
      <c r="J116" s="595"/>
      <c r="K116" s="595"/>
      <c r="L116" s="595"/>
      <c r="M116" s="595"/>
      <c r="N116" s="593"/>
      <c r="O116" s="593"/>
      <c r="P116" s="101"/>
      <c r="Q116" s="101"/>
      <c r="R116" s="247"/>
      <c r="S116" s="248"/>
      <c r="T116" s="248"/>
      <c r="U116" s="2"/>
      <c r="V116" s="2"/>
    </row>
    <row r="117" spans="1:22" ht="15.65" customHeight="1" x14ac:dyDescent="0.25">
      <c r="A117" s="99"/>
      <c r="B117" s="594"/>
      <c r="C117" s="594"/>
      <c r="D117" s="100"/>
      <c r="E117" s="246"/>
      <c r="F117" s="360"/>
      <c r="G117" s="360"/>
      <c r="H117" s="595"/>
      <c r="I117" s="595"/>
      <c r="J117" s="595"/>
      <c r="K117" s="595"/>
      <c r="L117" s="595"/>
      <c r="M117" s="595"/>
      <c r="N117" s="593"/>
      <c r="O117" s="593"/>
      <c r="P117" s="101"/>
      <c r="Q117" s="101"/>
      <c r="R117" s="247"/>
      <c r="S117" s="248"/>
      <c r="T117" s="248"/>
      <c r="U117" s="2"/>
      <c r="V117" s="2"/>
    </row>
    <row r="118" spans="1:22" ht="15.65" customHeight="1" x14ac:dyDescent="0.25">
      <c r="A118" s="99"/>
      <c r="B118" s="594"/>
      <c r="C118" s="594"/>
      <c r="D118" s="100"/>
      <c r="E118" s="246"/>
      <c r="F118" s="595"/>
      <c r="G118" s="595"/>
      <c r="H118" s="595"/>
      <c r="I118" s="595"/>
      <c r="J118" s="595"/>
      <c r="K118" s="595"/>
      <c r="L118" s="595"/>
      <c r="M118" s="595"/>
      <c r="N118" s="593"/>
      <c r="O118" s="593"/>
      <c r="P118" s="101"/>
      <c r="Q118" s="101"/>
      <c r="R118" s="247"/>
      <c r="S118" s="248"/>
      <c r="T118" s="248"/>
      <c r="U118" s="2"/>
      <c r="V118" s="2"/>
    </row>
    <row r="119" spans="1:22" ht="15.65" customHeight="1" x14ac:dyDescent="0.25">
      <c r="A119" s="99"/>
      <c r="B119" s="594"/>
      <c r="C119" s="594"/>
      <c r="D119" s="100"/>
      <c r="E119" s="246"/>
      <c r="F119" s="595"/>
      <c r="G119" s="595"/>
      <c r="H119" s="595"/>
      <c r="I119" s="595"/>
      <c r="J119" s="595"/>
      <c r="K119" s="595"/>
      <c r="L119" s="595"/>
      <c r="M119" s="595"/>
      <c r="N119" s="593"/>
      <c r="O119" s="593"/>
      <c r="P119" s="101"/>
      <c r="Q119" s="101"/>
      <c r="R119" s="247"/>
      <c r="S119" s="248"/>
      <c r="T119" s="248"/>
      <c r="U119" s="2"/>
      <c r="V119" s="2"/>
    </row>
    <row r="120" spans="1:22" ht="15.65" customHeight="1" x14ac:dyDescent="0.25">
      <c r="A120" s="99"/>
      <c r="B120" s="594"/>
      <c r="C120" s="594"/>
      <c r="D120" s="100"/>
      <c r="E120" s="246"/>
      <c r="F120" s="595"/>
      <c r="G120" s="595"/>
      <c r="H120" s="595"/>
      <c r="I120" s="595"/>
      <c r="J120" s="595"/>
      <c r="K120" s="595"/>
      <c r="L120" s="595"/>
      <c r="M120" s="595"/>
      <c r="N120" s="593"/>
      <c r="O120" s="593"/>
      <c r="P120" s="101"/>
      <c r="Q120" s="101"/>
      <c r="R120" s="247"/>
      <c r="S120" s="248"/>
      <c r="T120" s="248"/>
      <c r="U120" s="2"/>
      <c r="V120" s="2"/>
    </row>
    <row r="121" spans="1:22" ht="15" customHeight="1" x14ac:dyDescent="0.25">
      <c r="A121" s="99"/>
      <c r="B121" s="594"/>
      <c r="C121" s="594"/>
      <c r="D121" s="100"/>
      <c r="E121" s="246"/>
      <c r="F121" s="595"/>
      <c r="G121" s="595"/>
      <c r="H121" s="595"/>
      <c r="I121" s="595"/>
      <c r="J121" s="595"/>
      <c r="K121" s="595"/>
      <c r="L121" s="595"/>
      <c r="M121" s="595"/>
      <c r="N121" s="593"/>
      <c r="O121" s="593"/>
      <c r="P121" s="101"/>
      <c r="Q121" s="101"/>
      <c r="R121" s="247"/>
      <c r="S121" s="248"/>
      <c r="T121" s="248"/>
      <c r="U121" s="2"/>
      <c r="V121" s="2"/>
    </row>
    <row r="122" spans="1:22" ht="15" customHeight="1" x14ac:dyDescent="0.25">
      <c r="A122" s="99"/>
      <c r="B122" s="594"/>
      <c r="C122" s="594"/>
      <c r="D122" s="100"/>
      <c r="E122" s="246"/>
      <c r="F122" s="595"/>
      <c r="G122" s="595"/>
      <c r="H122" s="595"/>
      <c r="I122" s="595"/>
      <c r="J122" s="595"/>
      <c r="K122" s="595"/>
      <c r="L122" s="595"/>
      <c r="M122" s="595"/>
      <c r="N122" s="593"/>
      <c r="O122" s="593"/>
      <c r="P122" s="101"/>
      <c r="Q122" s="101"/>
      <c r="R122" s="247"/>
      <c r="S122" s="248"/>
      <c r="T122" s="248"/>
      <c r="U122" s="2"/>
      <c r="V122" s="2"/>
    </row>
    <row r="123" spans="1:22" ht="15.65" customHeight="1" x14ac:dyDescent="0.25">
      <c r="A123" s="99"/>
      <c r="B123" s="594"/>
      <c r="C123" s="594"/>
      <c r="D123" s="100"/>
      <c r="E123" s="246"/>
      <c r="F123" s="595"/>
      <c r="G123" s="595"/>
      <c r="H123" s="595"/>
      <c r="I123" s="595"/>
      <c r="J123" s="595"/>
      <c r="K123" s="595"/>
      <c r="L123" s="595"/>
      <c r="M123" s="595"/>
      <c r="N123" s="593"/>
      <c r="O123" s="593"/>
      <c r="P123" s="101"/>
      <c r="Q123" s="101"/>
      <c r="R123" s="247"/>
      <c r="S123" s="248"/>
      <c r="T123" s="248"/>
      <c r="U123" s="2"/>
      <c r="V123" s="2"/>
    </row>
    <row r="124" spans="1:22" ht="15.65" customHeight="1" x14ac:dyDescent="0.25">
      <c r="A124" s="99"/>
      <c r="B124" s="594"/>
      <c r="C124" s="594"/>
      <c r="D124" s="100"/>
      <c r="E124" s="246"/>
      <c r="F124" s="595"/>
      <c r="G124" s="595"/>
      <c r="H124" s="595"/>
      <c r="I124" s="595"/>
      <c r="J124" s="595"/>
      <c r="K124" s="595"/>
      <c r="L124" s="595"/>
      <c r="M124" s="595"/>
      <c r="N124" s="593"/>
      <c r="O124" s="593"/>
      <c r="P124" s="101"/>
      <c r="Q124" s="101"/>
      <c r="R124" s="247"/>
      <c r="S124" s="248"/>
      <c r="T124" s="248"/>
      <c r="U124" s="2"/>
      <c r="V124" s="2"/>
    </row>
    <row r="125" spans="1:22" ht="15.65" customHeight="1" x14ac:dyDescent="0.25">
      <c r="A125" s="99"/>
      <c r="B125" s="594"/>
      <c r="C125" s="594"/>
      <c r="D125" s="100"/>
      <c r="E125" s="246"/>
      <c r="F125" s="595"/>
      <c r="G125" s="595"/>
      <c r="H125" s="595"/>
      <c r="I125" s="595"/>
      <c r="J125" s="595"/>
      <c r="K125" s="595"/>
      <c r="L125" s="595"/>
      <c r="M125" s="595"/>
      <c r="N125" s="593"/>
      <c r="O125" s="593"/>
      <c r="P125" s="101"/>
      <c r="Q125" s="101"/>
      <c r="R125" s="247"/>
      <c r="S125" s="248"/>
      <c r="T125" s="248"/>
      <c r="U125" s="2"/>
      <c r="V125" s="2"/>
    </row>
    <row r="126" spans="1:22" ht="15.65" customHeight="1" x14ac:dyDescent="0.25">
      <c r="A126" s="99"/>
      <c r="B126" s="594"/>
      <c r="C126" s="594"/>
      <c r="D126" s="100"/>
      <c r="E126" s="246"/>
      <c r="F126" s="595"/>
      <c r="G126" s="595"/>
      <c r="H126" s="595"/>
      <c r="I126" s="595"/>
      <c r="J126" s="595"/>
      <c r="K126" s="595"/>
      <c r="L126" s="595"/>
      <c r="M126" s="595"/>
      <c r="N126" s="593"/>
      <c r="O126" s="593"/>
      <c r="P126" s="101"/>
      <c r="Q126" s="101"/>
      <c r="R126" s="247"/>
      <c r="S126" s="248"/>
      <c r="T126" s="248"/>
      <c r="U126" s="2"/>
      <c r="V126" s="2"/>
    </row>
    <row r="127" spans="1:22" ht="15.65" customHeight="1" x14ac:dyDescent="0.25">
      <c r="A127" s="99"/>
      <c r="B127" s="594"/>
      <c r="C127" s="594"/>
      <c r="D127" s="100"/>
      <c r="E127" s="246"/>
      <c r="F127" s="595"/>
      <c r="G127" s="595"/>
      <c r="H127" s="595"/>
      <c r="I127" s="595"/>
      <c r="J127" s="595"/>
      <c r="K127" s="595"/>
      <c r="L127" s="595"/>
      <c r="M127" s="595"/>
      <c r="N127" s="593"/>
      <c r="O127" s="593"/>
      <c r="P127" s="101"/>
      <c r="Q127" s="101"/>
      <c r="R127" s="247"/>
      <c r="S127" s="248"/>
      <c r="T127" s="248"/>
      <c r="U127" s="2"/>
      <c r="V127" s="2"/>
    </row>
    <row r="128" spans="1:22" ht="15.65" customHeight="1" x14ac:dyDescent="0.25">
      <c r="A128" s="99"/>
      <c r="B128" s="594"/>
      <c r="C128" s="594"/>
      <c r="D128" s="100"/>
      <c r="E128" s="246"/>
      <c r="F128" s="360"/>
      <c r="G128" s="360"/>
      <c r="H128" s="595"/>
      <c r="I128" s="595"/>
      <c r="J128" s="595"/>
      <c r="K128" s="595"/>
      <c r="L128" s="595"/>
      <c r="M128" s="595"/>
      <c r="N128" s="593"/>
      <c r="O128" s="593"/>
      <c r="P128" s="101"/>
      <c r="Q128" s="101"/>
      <c r="R128" s="247"/>
      <c r="S128" s="248"/>
      <c r="T128" s="248"/>
      <c r="U128" s="2"/>
      <c r="V128" s="2"/>
    </row>
    <row r="129" spans="1:22" ht="15.65" customHeight="1" x14ac:dyDescent="0.25">
      <c r="A129" s="99"/>
      <c r="B129" s="594"/>
      <c r="C129" s="594"/>
      <c r="D129" s="100"/>
      <c r="E129" s="246"/>
      <c r="F129" s="360"/>
      <c r="G129" s="360"/>
      <c r="H129" s="595"/>
      <c r="I129" s="595"/>
      <c r="J129" s="595"/>
      <c r="K129" s="595"/>
      <c r="L129" s="595"/>
      <c r="M129" s="595"/>
      <c r="N129" s="593"/>
      <c r="O129" s="593"/>
      <c r="P129" s="101"/>
      <c r="Q129" s="101"/>
      <c r="R129" s="247"/>
      <c r="S129" s="248"/>
      <c r="T129" s="248"/>
      <c r="U129" s="2"/>
      <c r="V129" s="2"/>
    </row>
    <row r="130" spans="1:22" ht="15.65" customHeight="1" x14ac:dyDescent="0.25">
      <c r="A130" s="99"/>
      <c r="B130" s="594"/>
      <c r="C130" s="594"/>
      <c r="D130" s="102"/>
      <c r="E130" s="62"/>
      <c r="F130" s="595"/>
      <c r="G130" s="595"/>
      <c r="H130" s="595"/>
      <c r="I130" s="595"/>
      <c r="J130" s="595"/>
      <c r="K130" s="595"/>
      <c r="L130" s="595"/>
      <c r="M130" s="595"/>
      <c r="N130" s="593"/>
      <c r="O130" s="593"/>
      <c r="P130" s="101"/>
      <c r="Q130" s="101"/>
      <c r="R130" s="247"/>
      <c r="S130" s="248"/>
      <c r="T130" s="248"/>
      <c r="U130" s="2"/>
      <c r="V130" s="2"/>
    </row>
    <row r="131" spans="1:22" ht="15.65" customHeight="1" x14ac:dyDescent="0.25">
      <c r="A131" s="99"/>
      <c r="B131" s="594"/>
      <c r="C131" s="594"/>
      <c r="D131" s="100"/>
      <c r="E131" s="246"/>
      <c r="F131" s="360"/>
      <c r="G131" s="360"/>
      <c r="H131" s="595"/>
      <c r="I131" s="595"/>
      <c r="J131" s="595"/>
      <c r="K131" s="595"/>
      <c r="L131" s="595"/>
      <c r="M131" s="595"/>
      <c r="N131" s="593"/>
      <c r="O131" s="593"/>
      <c r="P131" s="101"/>
      <c r="Q131" s="101"/>
      <c r="R131" s="247"/>
      <c r="S131" s="248"/>
      <c r="T131" s="248"/>
      <c r="U131" s="2"/>
      <c r="V131" s="2"/>
    </row>
    <row r="132" spans="1:22" ht="15.65" customHeight="1" x14ac:dyDescent="0.25">
      <c r="A132" s="99"/>
      <c r="B132" s="594"/>
      <c r="C132" s="594"/>
      <c r="D132" s="100"/>
      <c r="E132" s="246"/>
      <c r="F132" s="595"/>
      <c r="G132" s="595"/>
      <c r="H132" s="595"/>
      <c r="I132" s="595"/>
      <c r="J132" s="595"/>
      <c r="K132" s="595"/>
      <c r="L132" s="595"/>
      <c r="M132" s="595"/>
      <c r="N132" s="593"/>
      <c r="O132" s="593"/>
      <c r="P132" s="101"/>
      <c r="Q132" s="101"/>
      <c r="R132" s="247"/>
      <c r="S132" s="248"/>
      <c r="T132" s="248"/>
      <c r="U132" s="2"/>
      <c r="V132" s="2"/>
    </row>
    <row r="133" spans="1:22" ht="15.65" customHeight="1" x14ac:dyDescent="0.25">
      <c r="A133" s="99"/>
      <c r="B133" s="594"/>
      <c r="C133" s="594"/>
      <c r="D133" s="100"/>
      <c r="E133" s="246"/>
      <c r="F133" s="595"/>
      <c r="G133" s="595"/>
      <c r="H133" s="595"/>
      <c r="I133" s="595"/>
      <c r="J133" s="595"/>
      <c r="K133" s="595"/>
      <c r="L133" s="595"/>
      <c r="M133" s="595"/>
      <c r="N133" s="593"/>
      <c r="O133" s="593"/>
      <c r="P133" s="101"/>
      <c r="Q133" s="101"/>
      <c r="R133" s="247"/>
      <c r="S133" s="248"/>
      <c r="T133" s="248"/>
      <c r="U133" s="2"/>
      <c r="V133" s="2"/>
    </row>
    <row r="134" spans="1:22" ht="15.65" customHeight="1" x14ac:dyDescent="0.25">
      <c r="A134" s="99"/>
      <c r="B134" s="594"/>
      <c r="C134" s="594"/>
      <c r="D134" s="100"/>
      <c r="E134" s="246"/>
      <c r="F134" s="595"/>
      <c r="G134" s="595"/>
      <c r="H134" s="595"/>
      <c r="I134" s="595"/>
      <c r="J134" s="595"/>
      <c r="K134" s="595"/>
      <c r="L134" s="595"/>
      <c r="M134" s="595"/>
      <c r="N134" s="593"/>
      <c r="O134" s="593"/>
      <c r="P134" s="101"/>
      <c r="Q134" s="101"/>
      <c r="R134" s="247"/>
      <c r="S134" s="248"/>
      <c r="T134" s="248"/>
      <c r="U134" s="2"/>
      <c r="V134" s="2"/>
    </row>
    <row r="135" spans="1:22" ht="15.65" customHeight="1" x14ac:dyDescent="0.25">
      <c r="A135" s="99"/>
      <c r="B135" s="594"/>
      <c r="C135" s="594"/>
      <c r="D135" s="100"/>
      <c r="E135" s="246"/>
      <c r="F135" s="595"/>
      <c r="G135" s="595"/>
      <c r="H135" s="595"/>
      <c r="I135" s="595"/>
      <c r="J135" s="595"/>
      <c r="K135" s="595"/>
      <c r="L135" s="595"/>
      <c r="M135" s="595"/>
      <c r="N135" s="593"/>
      <c r="O135" s="593"/>
      <c r="P135" s="101"/>
      <c r="Q135" s="101"/>
      <c r="R135" s="247"/>
      <c r="S135" s="248"/>
      <c r="T135" s="248"/>
      <c r="U135" s="2"/>
      <c r="V135" s="2"/>
    </row>
    <row r="136" spans="1:22" ht="15.65" customHeight="1" x14ac:dyDescent="0.25">
      <c r="A136" s="99"/>
      <c r="B136" s="594"/>
      <c r="C136" s="594"/>
      <c r="D136" s="100"/>
      <c r="E136" s="246"/>
      <c r="F136" s="595"/>
      <c r="G136" s="595"/>
      <c r="H136" s="595"/>
      <c r="I136" s="595"/>
      <c r="J136" s="595"/>
      <c r="K136" s="595"/>
      <c r="L136" s="595"/>
      <c r="M136" s="595"/>
      <c r="N136" s="593"/>
      <c r="O136" s="593"/>
      <c r="P136" s="101"/>
      <c r="Q136" s="101"/>
      <c r="R136" s="247"/>
      <c r="S136" s="248"/>
      <c r="T136" s="248"/>
      <c r="U136" s="2"/>
      <c r="V136" s="2"/>
    </row>
    <row r="137" spans="1:22" ht="15.65" customHeight="1" x14ac:dyDescent="0.25">
      <c r="A137" s="99"/>
      <c r="B137" s="594"/>
      <c r="C137" s="594"/>
      <c r="D137" s="100"/>
      <c r="E137" s="246"/>
      <c r="F137" s="595"/>
      <c r="G137" s="595"/>
      <c r="H137" s="595"/>
      <c r="I137" s="595"/>
      <c r="J137" s="595"/>
      <c r="K137" s="595"/>
      <c r="L137" s="595"/>
      <c r="M137" s="595"/>
      <c r="N137" s="593"/>
      <c r="O137" s="593"/>
      <c r="P137" s="101"/>
      <c r="Q137" s="101"/>
      <c r="R137" s="247"/>
      <c r="S137" s="248"/>
      <c r="T137" s="248"/>
      <c r="U137" s="2"/>
      <c r="V137" s="2"/>
    </row>
    <row r="138" spans="1:22" ht="15.65" customHeight="1" x14ac:dyDescent="0.25">
      <c r="A138" s="99"/>
      <c r="B138" s="594"/>
      <c r="C138" s="594"/>
      <c r="D138" s="100"/>
      <c r="E138" s="246"/>
      <c r="F138" s="595"/>
      <c r="G138" s="595"/>
      <c r="H138" s="595"/>
      <c r="I138" s="595"/>
      <c r="J138" s="595"/>
      <c r="K138" s="595"/>
      <c r="L138" s="595"/>
      <c r="M138" s="595"/>
      <c r="N138" s="593"/>
      <c r="O138" s="593"/>
      <c r="P138" s="101"/>
      <c r="Q138" s="101"/>
      <c r="R138" s="247"/>
      <c r="S138" s="248"/>
      <c r="T138" s="248"/>
      <c r="U138" s="2"/>
      <c r="V138" s="2"/>
    </row>
    <row r="139" spans="1:22" ht="15.65" customHeight="1" x14ac:dyDescent="0.25">
      <c r="A139" s="99"/>
      <c r="B139" s="594"/>
      <c r="C139" s="594"/>
      <c r="D139" s="100"/>
      <c r="E139" s="246"/>
      <c r="F139" s="595"/>
      <c r="G139" s="595"/>
      <c r="H139" s="595"/>
      <c r="I139" s="595"/>
      <c r="J139" s="595"/>
      <c r="K139" s="595"/>
      <c r="L139" s="595"/>
      <c r="M139" s="595"/>
      <c r="N139" s="593"/>
      <c r="O139" s="593"/>
      <c r="P139" s="101"/>
      <c r="Q139" s="101"/>
      <c r="R139" s="247"/>
      <c r="S139" s="248"/>
      <c r="T139" s="248"/>
      <c r="U139" s="2"/>
      <c r="V139" s="2"/>
    </row>
    <row r="140" spans="1:22" ht="15.65" customHeight="1" x14ac:dyDescent="0.25">
      <c r="A140" s="99"/>
      <c r="B140" s="594"/>
      <c r="C140" s="594"/>
      <c r="D140" s="100"/>
      <c r="E140" s="246"/>
      <c r="F140" s="595"/>
      <c r="G140" s="595"/>
      <c r="H140" s="595"/>
      <c r="I140" s="595"/>
      <c r="J140" s="595"/>
      <c r="K140" s="595"/>
      <c r="L140" s="595"/>
      <c r="M140" s="595"/>
      <c r="N140" s="593"/>
      <c r="O140" s="593"/>
      <c r="P140" s="101"/>
      <c r="Q140" s="101"/>
      <c r="R140" s="247"/>
      <c r="S140" s="248"/>
      <c r="T140" s="248"/>
      <c r="U140" s="2"/>
      <c r="V140" s="2"/>
    </row>
    <row r="141" spans="1:22" ht="15.65" customHeight="1" x14ac:dyDescent="0.25">
      <c r="A141" s="99"/>
      <c r="B141" s="594"/>
      <c r="C141" s="594"/>
      <c r="D141" s="100"/>
      <c r="E141" s="246"/>
      <c r="F141" s="595"/>
      <c r="G141" s="595"/>
      <c r="H141" s="595"/>
      <c r="I141" s="595"/>
      <c r="J141" s="595"/>
      <c r="K141" s="595"/>
      <c r="L141" s="595"/>
      <c r="M141" s="595"/>
      <c r="N141" s="593"/>
      <c r="O141" s="593"/>
      <c r="P141" s="101"/>
      <c r="Q141" s="101"/>
      <c r="R141" s="247"/>
      <c r="S141" s="248"/>
      <c r="T141" s="248"/>
      <c r="U141" s="2"/>
      <c r="V141" s="2"/>
    </row>
    <row r="142" spans="1:22" ht="15.65" customHeight="1" x14ac:dyDescent="0.25">
      <c r="A142" s="99"/>
      <c r="B142" s="594"/>
      <c r="C142" s="594"/>
      <c r="D142" s="100"/>
      <c r="E142" s="246"/>
      <c r="F142" s="360"/>
      <c r="G142" s="360"/>
      <c r="H142" s="595"/>
      <c r="I142" s="595"/>
      <c r="J142" s="595"/>
      <c r="K142" s="595"/>
      <c r="L142" s="595"/>
      <c r="M142" s="595"/>
      <c r="N142" s="593"/>
      <c r="O142" s="593"/>
      <c r="P142" s="101"/>
      <c r="Q142" s="101"/>
      <c r="R142" s="247"/>
      <c r="S142" s="248"/>
      <c r="T142" s="248"/>
      <c r="U142" s="2"/>
      <c r="V142" s="2"/>
    </row>
    <row r="143" spans="1:22" ht="15.65" customHeight="1" x14ac:dyDescent="0.25">
      <c r="A143" s="99"/>
      <c r="B143" s="594"/>
      <c r="C143" s="594"/>
      <c r="D143" s="100"/>
      <c r="E143" s="246"/>
      <c r="F143" s="360"/>
      <c r="G143" s="360"/>
      <c r="H143" s="595"/>
      <c r="I143" s="595"/>
      <c r="J143" s="595"/>
      <c r="K143" s="595"/>
      <c r="L143" s="595"/>
      <c r="M143" s="595"/>
      <c r="N143" s="593"/>
      <c r="O143" s="593"/>
      <c r="P143" s="101"/>
      <c r="Q143" s="101"/>
      <c r="R143" s="247"/>
      <c r="S143" s="248"/>
      <c r="T143" s="248"/>
      <c r="U143" s="2"/>
      <c r="V143" s="2"/>
    </row>
    <row r="144" spans="1:22" ht="15.65" customHeight="1" x14ac:dyDescent="0.25">
      <c r="A144" s="99"/>
      <c r="B144" s="594"/>
      <c r="C144" s="594"/>
      <c r="D144" s="100"/>
      <c r="E144" s="246"/>
      <c r="F144" s="360"/>
      <c r="G144" s="360"/>
      <c r="H144" s="595"/>
      <c r="I144" s="595"/>
      <c r="J144" s="595"/>
      <c r="K144" s="595"/>
      <c r="L144" s="595"/>
      <c r="M144" s="595"/>
      <c r="N144" s="593"/>
      <c r="O144" s="593"/>
      <c r="P144" s="101"/>
      <c r="Q144" s="101"/>
      <c r="R144" s="247"/>
      <c r="S144" s="248"/>
      <c r="T144" s="248"/>
      <c r="U144" s="2"/>
      <c r="V144" s="2"/>
    </row>
    <row r="145" spans="1:2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72"/>
      <c r="Q145" s="72"/>
      <c r="R145" s="2"/>
      <c r="S145" s="2"/>
      <c r="T145" s="2"/>
      <c r="U145" s="2"/>
      <c r="V145" s="2"/>
    </row>
    <row r="146" spans="1:2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72"/>
      <c r="Q146" s="72"/>
      <c r="R146" s="2"/>
      <c r="S146" s="2"/>
      <c r="T146" s="2"/>
      <c r="U146" s="2"/>
      <c r="V146" s="2"/>
    </row>
    <row r="147" spans="1:2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72"/>
      <c r="Q147" s="72"/>
      <c r="R147" s="2"/>
      <c r="S147" s="2"/>
      <c r="T147" s="2"/>
      <c r="U147" s="2"/>
      <c r="V147" s="2"/>
    </row>
  </sheetData>
  <sheetProtection algorithmName="SHA-512" hashValue="TwHDTF/QL8W3yXA8ywH+9OnB1+6ghYmeTCGKKlu4Ll6W9KCIGNSeIsEpZi+bYkD8gJilKu9dPORL474JQJBEbQ==" saltValue="TmsH7OK/grX3Imda9Y15rw==" spinCount="100000" sheet="1" objects="1" scenarios="1"/>
  <mergeCells count="730">
    <mergeCell ref="J12:T13"/>
    <mergeCell ref="C15:G15"/>
    <mergeCell ref="J15:R15"/>
    <mergeCell ref="C16:G16"/>
    <mergeCell ref="J16:R16"/>
    <mergeCell ref="A2:T3"/>
    <mergeCell ref="C4:E4"/>
    <mergeCell ref="J4:S4"/>
    <mergeCell ref="C7:F8"/>
    <mergeCell ref="C9:F10"/>
    <mergeCell ref="P9:Q9"/>
    <mergeCell ref="R9:S9"/>
    <mergeCell ref="C11:F11"/>
    <mergeCell ref="C12:F12"/>
    <mergeCell ref="L5:N5"/>
    <mergeCell ref="O5:S5"/>
    <mergeCell ref="C5:K5"/>
    <mergeCell ref="C20:G20"/>
    <mergeCell ref="J20:R20"/>
    <mergeCell ref="C21:G23"/>
    <mergeCell ref="J21:R21"/>
    <mergeCell ref="J22:R22"/>
    <mergeCell ref="J23:R23"/>
    <mergeCell ref="C17:G17"/>
    <mergeCell ref="J17:R17"/>
    <mergeCell ref="C18:G18"/>
    <mergeCell ref="J18:R18"/>
    <mergeCell ref="C19:G19"/>
    <mergeCell ref="J19:R19"/>
    <mergeCell ref="AP49:AQ49"/>
    <mergeCell ref="A25:T25"/>
    <mergeCell ref="A26:T29"/>
    <mergeCell ref="E30:G30"/>
    <mergeCell ref="H30:O30"/>
    <mergeCell ref="A31:A44"/>
    <mergeCell ref="B31:C44"/>
    <mergeCell ref="D31:D43"/>
    <mergeCell ref="E31:G31"/>
    <mergeCell ref="H31:O31"/>
    <mergeCell ref="P31:Q31"/>
    <mergeCell ref="R31:T31"/>
    <mergeCell ref="AI45:AJ45"/>
    <mergeCell ref="X31:Y44"/>
    <mergeCell ref="Z31:Z44"/>
    <mergeCell ref="AA31:AB43"/>
    <mergeCell ref="AL31:AQ31"/>
    <mergeCell ref="E32:E44"/>
    <mergeCell ref="F32:G44"/>
    <mergeCell ref="H32:I44"/>
    <mergeCell ref="J32:K44"/>
    <mergeCell ref="L32:M44"/>
    <mergeCell ref="AO32:AO44"/>
    <mergeCell ref="AP32:AP44"/>
    <mergeCell ref="AQ32:AQ44"/>
    <mergeCell ref="V44:W54"/>
    <mergeCell ref="AA44:AB44"/>
    <mergeCell ref="AK32:AL44"/>
    <mergeCell ref="AM32:AN44"/>
    <mergeCell ref="AM45:AO45"/>
    <mergeCell ref="AP45:AQ45"/>
    <mergeCell ref="AI46:AJ46"/>
    <mergeCell ref="AM46:AO46"/>
    <mergeCell ref="AP46:AQ46"/>
    <mergeCell ref="AP47:AQ47"/>
    <mergeCell ref="AP48:AQ48"/>
    <mergeCell ref="AC32:AD44"/>
    <mergeCell ref="AE32:AF44"/>
    <mergeCell ref="AG32:AH44"/>
    <mergeCell ref="AI32:AJ44"/>
    <mergeCell ref="AC46:AD46"/>
    <mergeCell ref="AE46:AF46"/>
    <mergeCell ref="X45:Y45"/>
    <mergeCell ref="AA45:AB45"/>
    <mergeCell ref="AC45:AD45"/>
    <mergeCell ref="AE45:AF45"/>
    <mergeCell ref="AP50:AQ50"/>
    <mergeCell ref="AP51:AQ51"/>
    <mergeCell ref="N32:O44"/>
    <mergeCell ref="P32:P44"/>
    <mergeCell ref="Q32:Q44"/>
    <mergeCell ref="R32:R44"/>
    <mergeCell ref="S32:S44"/>
    <mergeCell ref="T32:T44"/>
    <mergeCell ref="B46:C46"/>
    <mergeCell ref="F46:G46"/>
    <mergeCell ref="H46:I46"/>
    <mergeCell ref="J46:K46"/>
    <mergeCell ref="L46:M46"/>
    <mergeCell ref="N46:O46"/>
    <mergeCell ref="N45:O45"/>
    <mergeCell ref="B45:C45"/>
    <mergeCell ref="F45:G45"/>
    <mergeCell ref="H45:I45"/>
    <mergeCell ref="J45:K45"/>
    <mergeCell ref="L45:M45"/>
    <mergeCell ref="B47:C47"/>
    <mergeCell ref="F47:G47"/>
    <mergeCell ref="H47:I47"/>
    <mergeCell ref="J47:K47"/>
    <mergeCell ref="L47:M47"/>
    <mergeCell ref="N47:O47"/>
    <mergeCell ref="X47:Y47"/>
    <mergeCell ref="AA47:AB47"/>
    <mergeCell ref="AM47:AO47"/>
    <mergeCell ref="B48:C48"/>
    <mergeCell ref="F48:G48"/>
    <mergeCell ref="H48:I48"/>
    <mergeCell ref="J48:K48"/>
    <mergeCell ref="L48:M48"/>
    <mergeCell ref="N48:O48"/>
    <mergeCell ref="X48:Y48"/>
    <mergeCell ref="AA48:AB48"/>
    <mergeCell ref="AM48:AO48"/>
    <mergeCell ref="B49:C49"/>
    <mergeCell ref="F49:G49"/>
    <mergeCell ref="H49:I49"/>
    <mergeCell ref="J49:K49"/>
    <mergeCell ref="L49:M49"/>
    <mergeCell ref="N49:O49"/>
    <mergeCell ref="X49:Y49"/>
    <mergeCell ref="AA49:AB49"/>
    <mergeCell ref="AM49:AO49"/>
    <mergeCell ref="B51:C51"/>
    <mergeCell ref="F51:G51"/>
    <mergeCell ref="H51:I51"/>
    <mergeCell ref="J51:K51"/>
    <mergeCell ref="L51:M51"/>
    <mergeCell ref="N51:O51"/>
    <mergeCell ref="X51:Y51"/>
    <mergeCell ref="AA51:AB51"/>
    <mergeCell ref="AM51:AO51"/>
    <mergeCell ref="B50:C50"/>
    <mergeCell ref="F50:G50"/>
    <mergeCell ref="H50:I50"/>
    <mergeCell ref="J50:K50"/>
    <mergeCell ref="L50:M50"/>
    <mergeCell ref="N50:O50"/>
    <mergeCell ref="X50:Y50"/>
    <mergeCell ref="AA50:AB50"/>
    <mergeCell ref="AM50:AO50"/>
    <mergeCell ref="AP52:AQ52"/>
    <mergeCell ref="B53:C53"/>
    <mergeCell ref="F53:G53"/>
    <mergeCell ref="H53:I53"/>
    <mergeCell ref="J53:K53"/>
    <mergeCell ref="L53:M53"/>
    <mergeCell ref="N53:O53"/>
    <mergeCell ref="X53:Y53"/>
    <mergeCell ref="AA53:AB53"/>
    <mergeCell ref="AM53:AO53"/>
    <mergeCell ref="AP53:AQ53"/>
    <mergeCell ref="B52:C52"/>
    <mergeCell ref="F52:G52"/>
    <mergeCell ref="H52:I52"/>
    <mergeCell ref="J52:K52"/>
    <mergeCell ref="L52:M52"/>
    <mergeCell ref="N52:O52"/>
    <mergeCell ref="X52:Y52"/>
    <mergeCell ref="AA52:AB52"/>
    <mergeCell ref="AM52:AO52"/>
    <mergeCell ref="AP54:AQ54"/>
    <mergeCell ref="B55:C55"/>
    <mergeCell ref="F55:G55"/>
    <mergeCell ref="H55:I55"/>
    <mergeCell ref="J55:K55"/>
    <mergeCell ref="L55:M55"/>
    <mergeCell ref="N55:O55"/>
    <mergeCell ref="X55:Y55"/>
    <mergeCell ref="AA55:AB55"/>
    <mergeCell ref="AM55:AO55"/>
    <mergeCell ref="AP55:AQ55"/>
    <mergeCell ref="B54:C54"/>
    <mergeCell ref="F54:G54"/>
    <mergeCell ref="H54:I54"/>
    <mergeCell ref="J54:K54"/>
    <mergeCell ref="L54:M54"/>
    <mergeCell ref="N54:O54"/>
    <mergeCell ref="X54:Y54"/>
    <mergeCell ref="AA54:AB54"/>
    <mergeCell ref="AM54:AO54"/>
    <mergeCell ref="AP56:AQ56"/>
    <mergeCell ref="B57:C57"/>
    <mergeCell ref="F57:G57"/>
    <mergeCell ref="H57:I57"/>
    <mergeCell ref="J57:K57"/>
    <mergeCell ref="L57:M57"/>
    <mergeCell ref="N57:O57"/>
    <mergeCell ref="X57:Y57"/>
    <mergeCell ref="AA57:AB57"/>
    <mergeCell ref="AM57:AO57"/>
    <mergeCell ref="AP57:AQ57"/>
    <mergeCell ref="B56:C56"/>
    <mergeCell ref="F56:G56"/>
    <mergeCell ref="H56:I56"/>
    <mergeCell ref="J56:K56"/>
    <mergeCell ref="L56:M56"/>
    <mergeCell ref="N56:O56"/>
    <mergeCell ref="X56:Y56"/>
    <mergeCell ref="AA56:AB56"/>
    <mergeCell ref="AM56:AO56"/>
    <mergeCell ref="AP58:AQ58"/>
    <mergeCell ref="B59:C59"/>
    <mergeCell ref="F59:G59"/>
    <mergeCell ref="H59:I59"/>
    <mergeCell ref="J59:K59"/>
    <mergeCell ref="L59:M59"/>
    <mergeCell ref="N59:O59"/>
    <mergeCell ref="X59:Y59"/>
    <mergeCell ref="AA59:AB59"/>
    <mergeCell ref="AM59:AO59"/>
    <mergeCell ref="AP59:AQ59"/>
    <mergeCell ref="B58:C58"/>
    <mergeCell ref="F58:G58"/>
    <mergeCell ref="H58:I58"/>
    <mergeCell ref="J58:K58"/>
    <mergeCell ref="L58:M58"/>
    <mergeCell ref="N58:O58"/>
    <mergeCell ref="X58:Y58"/>
    <mergeCell ref="AA58:AB58"/>
    <mergeCell ref="AM58:AO58"/>
    <mergeCell ref="B60:C60"/>
    <mergeCell ref="F60:G60"/>
    <mergeCell ref="H60:I60"/>
    <mergeCell ref="J60:K60"/>
    <mergeCell ref="L60:M60"/>
    <mergeCell ref="N60:O60"/>
    <mergeCell ref="B62:C62"/>
    <mergeCell ref="F62:G62"/>
    <mergeCell ref="H62:I62"/>
    <mergeCell ref="J62:K62"/>
    <mergeCell ref="L62:M62"/>
    <mergeCell ref="N62:O62"/>
    <mergeCell ref="B61:C61"/>
    <mergeCell ref="F61:G61"/>
    <mergeCell ref="H61:I61"/>
    <mergeCell ref="J61:K61"/>
    <mergeCell ref="L61:M61"/>
    <mergeCell ref="N61:O61"/>
    <mergeCell ref="B64:C64"/>
    <mergeCell ref="F64:G64"/>
    <mergeCell ref="H64:I64"/>
    <mergeCell ref="J64:K64"/>
    <mergeCell ref="L64:M64"/>
    <mergeCell ref="N64:O64"/>
    <mergeCell ref="B63:C63"/>
    <mergeCell ref="F63:G63"/>
    <mergeCell ref="H63:I63"/>
    <mergeCell ref="J63:K63"/>
    <mergeCell ref="L63:M63"/>
    <mergeCell ref="N63:O63"/>
    <mergeCell ref="B66:C66"/>
    <mergeCell ref="F66:G66"/>
    <mergeCell ref="H66:I66"/>
    <mergeCell ref="J66:K66"/>
    <mergeCell ref="L66:M66"/>
    <mergeCell ref="N66:O66"/>
    <mergeCell ref="B65:C65"/>
    <mergeCell ref="F65:G65"/>
    <mergeCell ref="H65:I65"/>
    <mergeCell ref="J65:K65"/>
    <mergeCell ref="L65:M65"/>
    <mergeCell ref="N65:O65"/>
    <mergeCell ref="B68:C68"/>
    <mergeCell ref="F68:G68"/>
    <mergeCell ref="H68:I68"/>
    <mergeCell ref="J68:K68"/>
    <mergeCell ref="L68:M68"/>
    <mergeCell ref="N68:O68"/>
    <mergeCell ref="B67:C67"/>
    <mergeCell ref="F67:G67"/>
    <mergeCell ref="H67:I67"/>
    <mergeCell ref="J67:K67"/>
    <mergeCell ref="L67:M67"/>
    <mergeCell ref="N67:O67"/>
    <mergeCell ref="B70:C70"/>
    <mergeCell ref="F70:G70"/>
    <mergeCell ref="H70:I70"/>
    <mergeCell ref="J70:K70"/>
    <mergeCell ref="L70:M70"/>
    <mergeCell ref="N70:O70"/>
    <mergeCell ref="B69:C69"/>
    <mergeCell ref="F69:G69"/>
    <mergeCell ref="H69:I69"/>
    <mergeCell ref="J69:K69"/>
    <mergeCell ref="L69:M69"/>
    <mergeCell ref="N69:O69"/>
    <mergeCell ref="B72:C72"/>
    <mergeCell ref="F72:G72"/>
    <mergeCell ref="H72:I72"/>
    <mergeCell ref="J72:K72"/>
    <mergeCell ref="L72:M72"/>
    <mergeCell ref="N72:O72"/>
    <mergeCell ref="B71:C71"/>
    <mergeCell ref="F71:G71"/>
    <mergeCell ref="H71:I71"/>
    <mergeCell ref="J71:K71"/>
    <mergeCell ref="L71:M71"/>
    <mergeCell ref="N71:O71"/>
    <mergeCell ref="B74:C74"/>
    <mergeCell ref="F74:G74"/>
    <mergeCell ref="H74:I74"/>
    <mergeCell ref="J74:K74"/>
    <mergeCell ref="L74:M74"/>
    <mergeCell ref="N74:O74"/>
    <mergeCell ref="B73:C73"/>
    <mergeCell ref="F73:G73"/>
    <mergeCell ref="H73:I73"/>
    <mergeCell ref="J73:K73"/>
    <mergeCell ref="L73:M73"/>
    <mergeCell ref="N73:O73"/>
    <mergeCell ref="B76:C76"/>
    <mergeCell ref="F76:G76"/>
    <mergeCell ref="H76:I76"/>
    <mergeCell ref="J76:K76"/>
    <mergeCell ref="L76:M76"/>
    <mergeCell ref="N76:O76"/>
    <mergeCell ref="B75:C75"/>
    <mergeCell ref="F75:G75"/>
    <mergeCell ref="H75:I75"/>
    <mergeCell ref="J75:K75"/>
    <mergeCell ref="L75:M75"/>
    <mergeCell ref="N75:O75"/>
    <mergeCell ref="B78:C78"/>
    <mergeCell ref="F78:G78"/>
    <mergeCell ref="H78:I78"/>
    <mergeCell ref="J78:K78"/>
    <mergeCell ref="L78:M78"/>
    <mergeCell ref="N78:O78"/>
    <mergeCell ref="B77:C77"/>
    <mergeCell ref="F77:G77"/>
    <mergeCell ref="H77:I77"/>
    <mergeCell ref="J77:K77"/>
    <mergeCell ref="L77:M77"/>
    <mergeCell ref="N77:O77"/>
    <mergeCell ref="B80:C80"/>
    <mergeCell ref="F80:G80"/>
    <mergeCell ref="H80:I80"/>
    <mergeCell ref="J80:K80"/>
    <mergeCell ref="L80:M80"/>
    <mergeCell ref="N80:O80"/>
    <mergeCell ref="B79:C79"/>
    <mergeCell ref="F79:G79"/>
    <mergeCell ref="H79:I79"/>
    <mergeCell ref="J79:K79"/>
    <mergeCell ref="L79:M79"/>
    <mergeCell ref="N79:O79"/>
    <mergeCell ref="B82:C82"/>
    <mergeCell ref="F82:G82"/>
    <mergeCell ref="H82:I82"/>
    <mergeCell ref="J82:K82"/>
    <mergeCell ref="L82:M82"/>
    <mergeCell ref="N82:O82"/>
    <mergeCell ref="B81:C81"/>
    <mergeCell ref="F81:G81"/>
    <mergeCell ref="H81:I81"/>
    <mergeCell ref="J81:K81"/>
    <mergeCell ref="L81:M81"/>
    <mergeCell ref="N81:O81"/>
    <mergeCell ref="B84:C84"/>
    <mergeCell ref="F84:G84"/>
    <mergeCell ref="H84:I84"/>
    <mergeCell ref="J84:K84"/>
    <mergeCell ref="L84:M84"/>
    <mergeCell ref="N84:O84"/>
    <mergeCell ref="B83:C83"/>
    <mergeCell ref="F83:G83"/>
    <mergeCell ref="H83:I83"/>
    <mergeCell ref="J83:K83"/>
    <mergeCell ref="L83:M83"/>
    <mergeCell ref="N83:O83"/>
    <mergeCell ref="B86:C86"/>
    <mergeCell ref="F86:G86"/>
    <mergeCell ref="H86:I86"/>
    <mergeCell ref="J86:K86"/>
    <mergeCell ref="L86:M86"/>
    <mergeCell ref="N86:O86"/>
    <mergeCell ref="B85:C85"/>
    <mergeCell ref="F85:G85"/>
    <mergeCell ref="H85:I85"/>
    <mergeCell ref="J85:K85"/>
    <mergeCell ref="L85:M85"/>
    <mergeCell ref="N85:O85"/>
    <mergeCell ref="B88:C88"/>
    <mergeCell ref="F88:G88"/>
    <mergeCell ref="H88:I88"/>
    <mergeCell ref="J88:K88"/>
    <mergeCell ref="L88:M88"/>
    <mergeCell ref="N88:O88"/>
    <mergeCell ref="B87:C87"/>
    <mergeCell ref="F87:G87"/>
    <mergeCell ref="H87:I87"/>
    <mergeCell ref="J87:K87"/>
    <mergeCell ref="L87:M87"/>
    <mergeCell ref="N87:O87"/>
    <mergeCell ref="B90:C90"/>
    <mergeCell ref="F90:G90"/>
    <mergeCell ref="H90:I90"/>
    <mergeCell ref="J90:K90"/>
    <mergeCell ref="L90:M90"/>
    <mergeCell ref="N90:O90"/>
    <mergeCell ref="B89:C89"/>
    <mergeCell ref="F89:G89"/>
    <mergeCell ref="H89:I89"/>
    <mergeCell ref="J89:K89"/>
    <mergeCell ref="L89:M89"/>
    <mergeCell ref="N89:O89"/>
    <mergeCell ref="B92:C92"/>
    <mergeCell ref="F92:G92"/>
    <mergeCell ref="H92:I92"/>
    <mergeCell ref="J92:K92"/>
    <mergeCell ref="L92:M92"/>
    <mergeCell ref="N92:O92"/>
    <mergeCell ref="B91:C91"/>
    <mergeCell ref="F91:G91"/>
    <mergeCell ref="H91:I91"/>
    <mergeCell ref="J91:K91"/>
    <mergeCell ref="L91:M91"/>
    <mergeCell ref="N91:O91"/>
    <mergeCell ref="B94:C94"/>
    <mergeCell ref="F94:G94"/>
    <mergeCell ref="H94:I94"/>
    <mergeCell ref="J94:K94"/>
    <mergeCell ref="L94:M94"/>
    <mergeCell ref="N94:O94"/>
    <mergeCell ref="B93:C93"/>
    <mergeCell ref="F93:G93"/>
    <mergeCell ref="H93:I93"/>
    <mergeCell ref="J93:K93"/>
    <mergeCell ref="L93:M93"/>
    <mergeCell ref="N93:O93"/>
    <mergeCell ref="B96:C96"/>
    <mergeCell ref="F96:G96"/>
    <mergeCell ref="H96:I96"/>
    <mergeCell ref="J96:K96"/>
    <mergeCell ref="L96:M96"/>
    <mergeCell ref="N96:O96"/>
    <mergeCell ref="B95:C95"/>
    <mergeCell ref="F95:G95"/>
    <mergeCell ref="H95:I95"/>
    <mergeCell ref="J95:K95"/>
    <mergeCell ref="L95:M95"/>
    <mergeCell ref="N95:O95"/>
    <mergeCell ref="B98:C98"/>
    <mergeCell ref="F98:G98"/>
    <mergeCell ref="H98:I98"/>
    <mergeCell ref="J98:K98"/>
    <mergeCell ref="L98:M98"/>
    <mergeCell ref="N98:O98"/>
    <mergeCell ref="B97:C97"/>
    <mergeCell ref="F97:G97"/>
    <mergeCell ref="H97:I97"/>
    <mergeCell ref="J97:K97"/>
    <mergeCell ref="L97:M97"/>
    <mergeCell ref="N97:O97"/>
    <mergeCell ref="B100:C100"/>
    <mergeCell ref="F100:G100"/>
    <mergeCell ref="H100:I100"/>
    <mergeCell ref="J100:K100"/>
    <mergeCell ref="L100:M100"/>
    <mergeCell ref="N100:O100"/>
    <mergeCell ref="B99:C99"/>
    <mergeCell ref="F99:G99"/>
    <mergeCell ref="H99:I99"/>
    <mergeCell ref="J99:K99"/>
    <mergeCell ref="L99:M99"/>
    <mergeCell ref="N99:O99"/>
    <mergeCell ref="B102:C102"/>
    <mergeCell ref="F102:G102"/>
    <mergeCell ref="H102:I102"/>
    <mergeCell ref="J102:K102"/>
    <mergeCell ref="L102:M102"/>
    <mergeCell ref="N102:O102"/>
    <mergeCell ref="B101:C101"/>
    <mergeCell ref="F101:G101"/>
    <mergeCell ref="H101:I101"/>
    <mergeCell ref="J101:K101"/>
    <mergeCell ref="L101:M101"/>
    <mergeCell ref="N101:O101"/>
    <mergeCell ref="B104:C104"/>
    <mergeCell ref="F104:G104"/>
    <mergeCell ref="H104:I104"/>
    <mergeCell ref="J104:K104"/>
    <mergeCell ref="L104:M104"/>
    <mergeCell ref="N104:O104"/>
    <mergeCell ref="B103:C103"/>
    <mergeCell ref="F103:G103"/>
    <mergeCell ref="H103:I103"/>
    <mergeCell ref="J103:K103"/>
    <mergeCell ref="L103:M103"/>
    <mergeCell ref="N103:O103"/>
    <mergeCell ref="B106:C106"/>
    <mergeCell ref="F106:G106"/>
    <mergeCell ref="H106:I106"/>
    <mergeCell ref="J106:K106"/>
    <mergeCell ref="L106:M106"/>
    <mergeCell ref="N106:O106"/>
    <mergeCell ref="B105:C105"/>
    <mergeCell ref="F105:G105"/>
    <mergeCell ref="H105:I105"/>
    <mergeCell ref="J105:K105"/>
    <mergeCell ref="L105:M105"/>
    <mergeCell ref="N105:O105"/>
    <mergeCell ref="B108:C108"/>
    <mergeCell ref="F108:G108"/>
    <mergeCell ref="H108:I108"/>
    <mergeCell ref="J108:K108"/>
    <mergeCell ref="L108:M108"/>
    <mergeCell ref="N108:O108"/>
    <mergeCell ref="B107:C107"/>
    <mergeCell ref="F107:G107"/>
    <mergeCell ref="H107:I107"/>
    <mergeCell ref="J107:K107"/>
    <mergeCell ref="L107:M107"/>
    <mergeCell ref="N107:O107"/>
    <mergeCell ref="B110:C110"/>
    <mergeCell ref="F110:G110"/>
    <mergeCell ref="H110:I110"/>
    <mergeCell ref="J110:K110"/>
    <mergeCell ref="L110:M110"/>
    <mergeCell ref="N110:O110"/>
    <mergeCell ref="B109:C109"/>
    <mergeCell ref="F109:G109"/>
    <mergeCell ref="H109:I109"/>
    <mergeCell ref="J109:K109"/>
    <mergeCell ref="L109:M109"/>
    <mergeCell ref="N109:O109"/>
    <mergeCell ref="B112:C112"/>
    <mergeCell ref="F112:G112"/>
    <mergeCell ref="H112:I112"/>
    <mergeCell ref="J112:K112"/>
    <mergeCell ref="L112:M112"/>
    <mergeCell ref="N112:O112"/>
    <mergeCell ref="B111:C111"/>
    <mergeCell ref="F111:G111"/>
    <mergeCell ref="H111:I111"/>
    <mergeCell ref="J111:K111"/>
    <mergeCell ref="L111:M111"/>
    <mergeCell ref="N111:O111"/>
    <mergeCell ref="B114:C114"/>
    <mergeCell ref="F114:G114"/>
    <mergeCell ref="H114:I114"/>
    <mergeCell ref="J114:K114"/>
    <mergeCell ref="L114:M114"/>
    <mergeCell ref="N114:O114"/>
    <mergeCell ref="B113:C113"/>
    <mergeCell ref="F113:G113"/>
    <mergeCell ref="H113:I113"/>
    <mergeCell ref="J113:K113"/>
    <mergeCell ref="L113:M113"/>
    <mergeCell ref="N113:O113"/>
    <mergeCell ref="B116:C116"/>
    <mergeCell ref="F116:G116"/>
    <mergeCell ref="H116:I116"/>
    <mergeCell ref="J116:K116"/>
    <mergeCell ref="L116:M116"/>
    <mergeCell ref="N116:O116"/>
    <mergeCell ref="B115:C115"/>
    <mergeCell ref="F115:G115"/>
    <mergeCell ref="H115:I115"/>
    <mergeCell ref="J115:K115"/>
    <mergeCell ref="L115:M115"/>
    <mergeCell ref="N115:O115"/>
    <mergeCell ref="B118:C118"/>
    <mergeCell ref="F118:G118"/>
    <mergeCell ref="H118:I118"/>
    <mergeCell ref="J118:K118"/>
    <mergeCell ref="L118:M118"/>
    <mergeCell ref="N118:O118"/>
    <mergeCell ref="B117:C117"/>
    <mergeCell ref="F117:G117"/>
    <mergeCell ref="H117:I117"/>
    <mergeCell ref="J117:K117"/>
    <mergeCell ref="L117:M117"/>
    <mergeCell ref="N117:O117"/>
    <mergeCell ref="B120:C120"/>
    <mergeCell ref="F120:G120"/>
    <mergeCell ref="H120:I120"/>
    <mergeCell ref="J120:K120"/>
    <mergeCell ref="L120:M120"/>
    <mergeCell ref="N120:O120"/>
    <mergeCell ref="B119:C119"/>
    <mergeCell ref="F119:G119"/>
    <mergeCell ref="H119:I119"/>
    <mergeCell ref="J119:K119"/>
    <mergeCell ref="L119:M119"/>
    <mergeCell ref="N119:O119"/>
    <mergeCell ref="B122:C122"/>
    <mergeCell ref="F122:G122"/>
    <mergeCell ref="H122:I122"/>
    <mergeCell ref="J122:K122"/>
    <mergeCell ref="L122:M122"/>
    <mergeCell ref="N122:O122"/>
    <mergeCell ref="B121:C121"/>
    <mergeCell ref="F121:G121"/>
    <mergeCell ref="H121:I121"/>
    <mergeCell ref="J121:K121"/>
    <mergeCell ref="L121:M121"/>
    <mergeCell ref="N121:O121"/>
    <mergeCell ref="B124:C124"/>
    <mergeCell ref="F124:G124"/>
    <mergeCell ref="H124:I124"/>
    <mergeCell ref="J124:K124"/>
    <mergeCell ref="L124:M124"/>
    <mergeCell ref="N124:O124"/>
    <mergeCell ref="B123:C123"/>
    <mergeCell ref="F123:G123"/>
    <mergeCell ref="H123:I123"/>
    <mergeCell ref="J123:K123"/>
    <mergeCell ref="L123:M123"/>
    <mergeCell ref="N123:O123"/>
    <mergeCell ref="B126:C126"/>
    <mergeCell ref="F126:G126"/>
    <mergeCell ref="H126:I126"/>
    <mergeCell ref="J126:K126"/>
    <mergeCell ref="L126:M126"/>
    <mergeCell ref="N126:O126"/>
    <mergeCell ref="B125:C125"/>
    <mergeCell ref="F125:G125"/>
    <mergeCell ref="H125:I125"/>
    <mergeCell ref="J125:K125"/>
    <mergeCell ref="L125:M125"/>
    <mergeCell ref="N125:O125"/>
    <mergeCell ref="B128:C128"/>
    <mergeCell ref="F128:G128"/>
    <mergeCell ref="H128:I128"/>
    <mergeCell ref="J128:K128"/>
    <mergeCell ref="L128:M128"/>
    <mergeCell ref="N128:O128"/>
    <mergeCell ref="B127:C127"/>
    <mergeCell ref="F127:G127"/>
    <mergeCell ref="H127:I127"/>
    <mergeCell ref="J127:K127"/>
    <mergeCell ref="L127:M127"/>
    <mergeCell ref="N127:O127"/>
    <mergeCell ref="B130:C130"/>
    <mergeCell ref="F130:G130"/>
    <mergeCell ref="H130:I130"/>
    <mergeCell ref="J130:K130"/>
    <mergeCell ref="L130:M130"/>
    <mergeCell ref="N130:O130"/>
    <mergeCell ref="B129:C129"/>
    <mergeCell ref="F129:G129"/>
    <mergeCell ref="H129:I129"/>
    <mergeCell ref="J129:K129"/>
    <mergeCell ref="L129:M129"/>
    <mergeCell ref="N129:O129"/>
    <mergeCell ref="B132:C132"/>
    <mergeCell ref="F132:G132"/>
    <mergeCell ref="H132:I132"/>
    <mergeCell ref="J132:K132"/>
    <mergeCell ref="L132:M132"/>
    <mergeCell ref="N132:O132"/>
    <mergeCell ref="B131:C131"/>
    <mergeCell ref="F131:G131"/>
    <mergeCell ref="H131:I131"/>
    <mergeCell ref="J131:K131"/>
    <mergeCell ref="L131:M131"/>
    <mergeCell ref="N131:O131"/>
    <mergeCell ref="B134:C134"/>
    <mergeCell ref="F134:G134"/>
    <mergeCell ref="H134:I134"/>
    <mergeCell ref="J134:K134"/>
    <mergeCell ref="L134:M134"/>
    <mergeCell ref="N134:O134"/>
    <mergeCell ref="B133:C133"/>
    <mergeCell ref="F133:G133"/>
    <mergeCell ref="H133:I133"/>
    <mergeCell ref="J133:K133"/>
    <mergeCell ref="L133:M133"/>
    <mergeCell ref="N133:O133"/>
    <mergeCell ref="B136:C136"/>
    <mergeCell ref="F136:G136"/>
    <mergeCell ref="H136:I136"/>
    <mergeCell ref="J136:K136"/>
    <mergeCell ref="L136:M136"/>
    <mergeCell ref="N136:O136"/>
    <mergeCell ref="B135:C135"/>
    <mergeCell ref="F135:G135"/>
    <mergeCell ref="H135:I135"/>
    <mergeCell ref="J135:K135"/>
    <mergeCell ref="L135:M135"/>
    <mergeCell ref="N135:O135"/>
    <mergeCell ref="B138:C138"/>
    <mergeCell ref="F138:G138"/>
    <mergeCell ref="H138:I138"/>
    <mergeCell ref="J138:K138"/>
    <mergeCell ref="L138:M138"/>
    <mergeCell ref="N138:O138"/>
    <mergeCell ref="B137:C137"/>
    <mergeCell ref="F137:G137"/>
    <mergeCell ref="H137:I137"/>
    <mergeCell ref="J137:K137"/>
    <mergeCell ref="L137:M137"/>
    <mergeCell ref="N137:O137"/>
    <mergeCell ref="B140:C140"/>
    <mergeCell ref="F140:G140"/>
    <mergeCell ref="H140:I140"/>
    <mergeCell ref="J140:K140"/>
    <mergeCell ref="L140:M140"/>
    <mergeCell ref="N140:O140"/>
    <mergeCell ref="B139:C139"/>
    <mergeCell ref="F139:G139"/>
    <mergeCell ref="H139:I139"/>
    <mergeCell ref="J139:K139"/>
    <mergeCell ref="L139:M139"/>
    <mergeCell ref="N139:O139"/>
    <mergeCell ref="B142:C142"/>
    <mergeCell ref="F142:G142"/>
    <mergeCell ref="H142:I142"/>
    <mergeCell ref="J142:K142"/>
    <mergeCell ref="L142:M142"/>
    <mergeCell ref="N142:O142"/>
    <mergeCell ref="B141:C141"/>
    <mergeCell ref="F141:G141"/>
    <mergeCell ref="H141:I141"/>
    <mergeCell ref="J141:K141"/>
    <mergeCell ref="L141:M141"/>
    <mergeCell ref="N141:O141"/>
    <mergeCell ref="B144:C144"/>
    <mergeCell ref="F144:G144"/>
    <mergeCell ref="H144:I144"/>
    <mergeCell ref="J144:K144"/>
    <mergeCell ref="L144:M144"/>
    <mergeCell ref="N144:O144"/>
    <mergeCell ref="B143:C143"/>
    <mergeCell ref="F143:G143"/>
    <mergeCell ref="H143:I143"/>
    <mergeCell ref="J143:K143"/>
    <mergeCell ref="L143:M143"/>
    <mergeCell ref="N143:O143"/>
  </mergeCells>
  <printOptions horizontalCentered="1" verticalCentered="1"/>
  <pageMargins left="0.39370078740157483" right="0.39370078740157483" top="0" bottom="0.78740157480314965" header="0" footer="0"/>
  <pageSetup paperSize="9" scale="87" orientation="portrait" r:id="rId1"/>
  <headerFooter alignWithMargins="0">
    <oddFooter>&amp;LALS Denmark A/S
www.alsglobal.dk&amp;C&amp;9Bakkegårdsvej 406A
3050 Humlebæk&amp;R&amp;9Tlf.: 49 25 07 70
  info.hmb@alsglobal.com</oddFooter>
  </headerFooter>
  <rowBreaks count="1" manualBreakCount="1">
    <brk id="54" max="1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10"/>
  <dimension ref="A1:A2"/>
  <sheetViews>
    <sheetView workbookViewId="0"/>
  </sheetViews>
  <sheetFormatPr defaultRowHeight="12.5" x14ac:dyDescent="0.25"/>
  <cols>
    <col min="1" max="1" width="18.1796875" bestFit="1" customWidth="1"/>
  </cols>
  <sheetData>
    <row r="1" spans="1:1" x14ac:dyDescent="0.25">
      <c r="A1" s="27" t="s">
        <v>44</v>
      </c>
    </row>
    <row r="2" spans="1:1" x14ac:dyDescent="0.25">
      <c r="A2" s="27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17</vt:i4>
      </vt:variant>
    </vt:vector>
  </HeadingPairs>
  <TitlesOfParts>
    <vt:vector size="27" baseType="lpstr">
      <vt:lpstr>1. Stamdata</vt:lpstr>
      <vt:lpstr>2. Jord</vt:lpstr>
      <vt:lpstr>3. Vand</vt:lpstr>
      <vt:lpstr>4. Vand inkl. feltmålinger</vt:lpstr>
      <vt:lpstr>5. Luft-Kulrør</vt:lpstr>
      <vt:lpstr>6. Luft-Orsarør</vt:lpstr>
      <vt:lpstr>7. Luft-ATD</vt:lpstr>
      <vt:lpstr>8. Luft-Canister</vt:lpstr>
      <vt:lpstr>Fakurering</vt:lpstr>
      <vt:lpstr>Klassifikation</vt:lpstr>
      <vt:lpstr>Faktura_ønskes</vt:lpstr>
      <vt:lpstr>Klassifikation</vt:lpstr>
      <vt:lpstr>'1. Stamdata'!Udskriftsområde</vt:lpstr>
      <vt:lpstr>'2. Jord'!Udskriftsområde</vt:lpstr>
      <vt:lpstr>'3. Vand'!Udskriftsområde</vt:lpstr>
      <vt:lpstr>'4. Vand inkl. feltmålinger'!Udskriftsområde</vt:lpstr>
      <vt:lpstr>'5. Luft-Kulrør'!Udskriftsområde</vt:lpstr>
      <vt:lpstr>'6. Luft-Orsarør'!Udskriftsområde</vt:lpstr>
      <vt:lpstr>'7. Luft-ATD'!Udskriftsområde</vt:lpstr>
      <vt:lpstr>'8. Luft-Canister'!Udskriftsområde</vt:lpstr>
      <vt:lpstr>'2. Jord'!Udskriftstitler</vt:lpstr>
      <vt:lpstr>'3. Vand'!Udskriftstitler</vt:lpstr>
      <vt:lpstr>'5. Luft-Kulrør'!Udskriftstitler</vt:lpstr>
      <vt:lpstr>'6. Luft-Orsarør'!Udskriftstitler</vt:lpstr>
      <vt:lpstr>'7. Luft-ATD'!Udskriftstitler</vt:lpstr>
      <vt:lpstr>'8. Luft-Canister'!Udskriftstitler</vt:lpstr>
      <vt:lpstr>Vejledning</vt:lpstr>
    </vt:vector>
  </TitlesOfParts>
  <Company>Milana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Hilmir Thor Omarsson</dc:creator>
  <cp:lastModifiedBy>Hilmir Omarsson</cp:lastModifiedBy>
  <cp:lastPrinted>2020-01-21T11:47:28Z</cp:lastPrinted>
  <dcterms:created xsi:type="dcterms:W3CDTF">2009-02-17T12:32:03Z</dcterms:created>
  <dcterms:modified xsi:type="dcterms:W3CDTF">2020-01-23T09:27:41Z</dcterms:modified>
</cp:coreProperties>
</file>